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Org Wide" sheetId="1" r:id="rId1"/>
    <sheet name="Bank Only" sheetId="2" r:id="rId2"/>
  </sheets>
  <definedNames>
    <definedName name="_ftn1" localSheetId="0">'Org Wide'!#REF!</definedName>
    <definedName name="_ftn2" localSheetId="0">'Org Wide'!#REF!</definedName>
    <definedName name="_ftn3" localSheetId="0">'Org Wide'!$A$79</definedName>
    <definedName name="_ftnref1" localSheetId="0">'Org Wide'!#REF!</definedName>
    <definedName name="_ftnref2" localSheetId="0">'Org Wide'!#REF!</definedName>
    <definedName name="_ftnref3" localSheetId="0">'Org Wide'!#REF!</definedName>
    <definedName name="_xlnm.Print_Area" localSheetId="1">'Bank Only'!$A$1:$B$79</definedName>
    <definedName name="_xlnm.Print_Area" localSheetId="0">'Org Wide'!$A$1:$B$80</definedName>
  </definedNames>
  <calcPr fullCalcOnLoad="1"/>
</workbook>
</file>

<file path=xl/sharedStrings.xml><?xml version="1.0" encoding="utf-8"?>
<sst xmlns="http://schemas.openxmlformats.org/spreadsheetml/2006/main" count="128" uniqueCount="70">
  <si>
    <t>Appendix A</t>
  </si>
  <si>
    <t>Due from DDA with correspondent</t>
  </si>
  <si>
    <t>Federal funds sold on a principal basis</t>
  </si>
  <si>
    <t>Gross Credit Exposure</t>
  </si>
  <si>
    <t xml:space="preserve">Total Capital </t>
  </si>
  <si>
    <t>Net Credit Concentration</t>
  </si>
  <si>
    <t>Gross Credit Concentration</t>
  </si>
  <si>
    <t xml:space="preserve">   deposit insurance coverage, institutions should not rely on such programs for mitigating concentration risk.  </t>
  </si>
  <si>
    <t>Repurchase agreements</t>
  </si>
  <si>
    <t>Gross Funding Concentration</t>
  </si>
  <si>
    <t>Gross Funding Exposure</t>
  </si>
  <si>
    <t>Net Funding Concentration</t>
  </si>
  <si>
    <t>Total Liabilities</t>
  </si>
  <si>
    <t>Net Funding Exposure</t>
  </si>
  <si>
    <t>Net Credit Exposure</t>
  </si>
  <si>
    <t>NOTE:  Respondent Bank has $1 billion in Total Assets, 10% Total Capital, and 90% Total Liabilities</t>
  </si>
  <si>
    <t xml:space="preserve">   insurance coverage, institutions should not rely on such programs for mitigating concentration risk.  </t>
  </si>
  <si>
    <t xml:space="preserve">   government or any department, agency, bureau, board, commission, or establishment of the United States, or any</t>
  </si>
  <si>
    <t xml:space="preserve">   corporation wholly owned, directly or indirectly, by the United States.  </t>
  </si>
  <si>
    <t xml:space="preserve">   Contract 3 (50), Contract 4 +150, and Contract 5 (150).  Collateral is 200, resulting in an uncollateralized position of 50.</t>
  </si>
  <si>
    <t>Appendix B</t>
  </si>
  <si>
    <t>Investments in the correspondent, its holding company, or affiliates</t>
  </si>
  <si>
    <r>
      <t xml:space="preserve">Correspondent Bank's </t>
    </r>
    <r>
      <rPr>
        <b/>
        <i/>
        <sz val="12"/>
        <color indexed="12"/>
        <rFont val="Times New Roman"/>
        <family val="1"/>
      </rPr>
      <t>Net Funding</t>
    </r>
    <r>
      <rPr>
        <b/>
        <i/>
        <sz val="12"/>
        <rFont val="Times New Roman"/>
        <family val="1"/>
      </rPr>
      <t xml:space="preserve"> Exposure </t>
    </r>
    <r>
      <rPr>
        <b/>
        <sz val="12"/>
        <rFont val="Times New Roman"/>
        <family val="1"/>
      </rPr>
      <t>to a Respondent, its Holding Company and Affiliates</t>
    </r>
  </si>
  <si>
    <r>
      <t xml:space="preserve">Respondent Bank's </t>
    </r>
    <r>
      <rPr>
        <b/>
        <i/>
        <sz val="12"/>
        <color indexed="12"/>
        <rFont val="Times New Roman"/>
        <family val="1"/>
      </rPr>
      <t>Gross Credit</t>
    </r>
    <r>
      <rPr>
        <b/>
        <i/>
        <sz val="12"/>
        <rFont val="Times New Roman"/>
        <family val="1"/>
      </rPr>
      <t xml:space="preserve"> Exposure</t>
    </r>
    <r>
      <rPr>
        <b/>
        <sz val="12"/>
        <rFont val="Times New Roman"/>
        <family val="1"/>
      </rPr>
      <t xml:space="preserve"> to a Correspondent, its Holding Company and Affiliates</t>
    </r>
  </si>
  <si>
    <r>
      <t xml:space="preserve">Respondent Bank's </t>
    </r>
    <r>
      <rPr>
        <b/>
        <i/>
        <sz val="12"/>
        <color indexed="12"/>
        <rFont val="Times New Roman"/>
        <family val="1"/>
      </rPr>
      <t>Net Credit</t>
    </r>
    <r>
      <rPr>
        <b/>
        <i/>
        <sz val="12"/>
        <rFont val="Times New Roman"/>
        <family val="1"/>
      </rPr>
      <t xml:space="preserve"> Exposure </t>
    </r>
    <r>
      <rPr>
        <b/>
        <sz val="12"/>
        <rFont val="Times New Roman"/>
        <family val="1"/>
      </rPr>
      <t>to a Correspondent, its Holding Company and Affiliates</t>
    </r>
  </si>
  <si>
    <r>
      <t>1</t>
    </r>
    <r>
      <rPr>
        <sz val="10"/>
        <rFont val="Times New Roman"/>
        <family val="1"/>
      </rPr>
      <t xml:space="preserve"> There are 5 derivative contracts with a mark-to-market fair value position as follows:  Contract 1 (100), Contract 2 +400,</t>
    </r>
  </si>
  <si>
    <r>
      <t>Net current credit exposure on derivatives</t>
    </r>
    <r>
      <rPr>
        <vertAlign val="superscript"/>
        <sz val="12"/>
        <rFont val="Times New Roman"/>
        <family val="1"/>
      </rPr>
      <t>1</t>
    </r>
  </si>
  <si>
    <r>
      <t>government securities or readily marketable collateral pledged)</t>
    </r>
    <r>
      <rPr>
        <vertAlign val="superscript"/>
        <sz val="12"/>
        <rFont val="Times New Roman"/>
        <family val="1"/>
      </rPr>
      <t>3</t>
    </r>
  </si>
  <si>
    <r>
      <t>Uncollateralized net current derivative position</t>
    </r>
    <r>
      <rPr>
        <vertAlign val="superscript"/>
        <sz val="12"/>
        <rFont val="Times New Roman"/>
        <family val="1"/>
      </rPr>
      <t>1</t>
    </r>
  </si>
  <si>
    <t>Due from DDA with correspondent’s two affiliated insured depository institutions (IDIs)</t>
  </si>
  <si>
    <r>
      <t xml:space="preserve">Calculating Correspondent </t>
    </r>
    <r>
      <rPr>
        <b/>
        <i/>
        <u val="single"/>
        <sz val="12"/>
        <rFont val="Times New Roman"/>
        <family val="1"/>
      </rPr>
      <t>Funding Exposures</t>
    </r>
    <r>
      <rPr>
        <b/>
        <i/>
        <sz val="12"/>
        <rFont val="Times New Roman"/>
        <family val="1"/>
      </rPr>
      <t xml:space="preserve"> on an </t>
    </r>
    <r>
      <rPr>
        <b/>
        <i/>
        <u val="single"/>
        <sz val="12"/>
        <rFont val="Times New Roman"/>
        <family val="1"/>
      </rPr>
      <t>Organization-Wide</t>
    </r>
    <r>
      <rPr>
        <b/>
        <i/>
        <sz val="12"/>
        <rFont val="Times New Roman"/>
        <family val="1"/>
      </rPr>
      <t xml:space="preserve"> Basis</t>
    </r>
  </si>
  <si>
    <r>
      <t xml:space="preserve">Calculating Correspondent </t>
    </r>
    <r>
      <rPr>
        <b/>
        <i/>
        <u val="single"/>
        <sz val="12"/>
        <rFont val="Times New Roman"/>
        <family val="1"/>
      </rPr>
      <t>Funding Exposures</t>
    </r>
    <r>
      <rPr>
        <b/>
        <i/>
        <sz val="12"/>
        <rFont val="Times New Roman"/>
        <family val="1"/>
      </rPr>
      <t xml:space="preserve"> on a </t>
    </r>
    <r>
      <rPr>
        <b/>
        <i/>
        <u val="single"/>
        <sz val="12"/>
        <rFont val="Times New Roman"/>
        <family val="1"/>
      </rPr>
      <t>Correspondent Only</t>
    </r>
    <r>
      <rPr>
        <b/>
        <i/>
        <sz val="12"/>
        <rFont val="Times New Roman"/>
        <family val="1"/>
      </rPr>
      <t xml:space="preserve"> Basis</t>
    </r>
  </si>
  <si>
    <r>
      <t>2</t>
    </r>
    <r>
      <rPr>
        <sz val="10"/>
        <rFont val="Times New Roman"/>
        <family val="1"/>
      </rPr>
      <t xml:space="preserve"> While temporary deposit insurance programs may provide certain transaction accounts higher levels of federal</t>
    </r>
  </si>
  <si>
    <t xml:space="preserve">CDs issued by correspondent bank </t>
  </si>
  <si>
    <r>
      <t xml:space="preserve">Correspondent Bank's </t>
    </r>
    <r>
      <rPr>
        <b/>
        <i/>
        <sz val="12"/>
        <color indexed="12"/>
        <rFont val="Times New Roman"/>
        <family val="1"/>
      </rPr>
      <t>Net Funding Exposure</t>
    </r>
    <r>
      <rPr>
        <b/>
        <i/>
        <sz val="12"/>
        <rFont val="Times New Roman"/>
        <family val="1"/>
      </rPr>
      <t xml:space="preserve"> to a Respondent</t>
    </r>
  </si>
  <si>
    <r>
      <t>Correspondent Bank's</t>
    </r>
    <r>
      <rPr>
        <b/>
        <i/>
        <sz val="12"/>
        <color indexed="12"/>
        <rFont val="Times New Roman"/>
        <family val="1"/>
      </rPr>
      <t xml:space="preserve"> Gross Funding Exposure</t>
    </r>
    <r>
      <rPr>
        <b/>
        <i/>
        <sz val="12"/>
        <rFont val="Times New Roman"/>
        <family val="1"/>
      </rPr>
      <t xml:space="preserve"> to a Respondent</t>
    </r>
  </si>
  <si>
    <r>
      <t>Respondent Bank's</t>
    </r>
    <r>
      <rPr>
        <b/>
        <i/>
        <sz val="12"/>
        <color indexed="12"/>
        <rFont val="Times New Roman"/>
        <family val="1"/>
      </rPr>
      <t xml:space="preserve"> Net Credit Exposure</t>
    </r>
    <r>
      <rPr>
        <b/>
        <i/>
        <sz val="12"/>
        <rFont val="Times New Roman"/>
        <family val="1"/>
      </rPr>
      <t xml:space="preserve"> to a Correspondent</t>
    </r>
  </si>
  <si>
    <r>
      <t xml:space="preserve">Respondent Bank's </t>
    </r>
    <r>
      <rPr>
        <b/>
        <i/>
        <sz val="12"/>
        <color indexed="12"/>
        <rFont val="Times New Roman"/>
        <family val="1"/>
      </rPr>
      <t>Gross Credit Exposure</t>
    </r>
    <r>
      <rPr>
        <b/>
        <i/>
        <sz val="12"/>
        <rFont val="Times New Roman"/>
        <family val="1"/>
      </rPr>
      <t xml:space="preserve"> to a Correspondent</t>
    </r>
  </si>
  <si>
    <r>
      <t xml:space="preserve">Calculating Respondent </t>
    </r>
    <r>
      <rPr>
        <b/>
        <i/>
        <u val="single"/>
        <sz val="12"/>
        <rFont val="Times New Roman"/>
        <family val="1"/>
      </rPr>
      <t>Credit Exposures</t>
    </r>
    <r>
      <rPr>
        <b/>
        <i/>
        <sz val="12"/>
        <rFont val="Times New Roman"/>
        <family val="1"/>
      </rPr>
      <t xml:space="preserve"> on a </t>
    </r>
    <r>
      <rPr>
        <b/>
        <i/>
        <u val="single"/>
        <sz val="12"/>
        <rFont val="Times New Roman"/>
        <family val="1"/>
      </rPr>
      <t>Correspondent Only</t>
    </r>
    <r>
      <rPr>
        <b/>
        <i/>
        <sz val="12"/>
        <rFont val="Times New Roman"/>
        <family val="1"/>
      </rPr>
      <t xml:space="preserve"> Basis</t>
    </r>
  </si>
  <si>
    <r>
      <t xml:space="preserve">Calculating Respondent </t>
    </r>
    <r>
      <rPr>
        <b/>
        <i/>
        <u val="single"/>
        <sz val="12"/>
        <rFont val="Times New Roman"/>
        <family val="1"/>
      </rPr>
      <t>Credit Exposures</t>
    </r>
    <r>
      <rPr>
        <b/>
        <i/>
        <sz val="12"/>
        <rFont val="Times New Roman"/>
        <family val="1"/>
      </rPr>
      <t xml:space="preserve"> on an </t>
    </r>
    <r>
      <rPr>
        <b/>
        <i/>
        <u val="single"/>
        <sz val="12"/>
        <rFont val="Times New Roman"/>
        <family val="1"/>
      </rPr>
      <t>Organization-Wide</t>
    </r>
    <r>
      <rPr>
        <b/>
        <i/>
        <sz val="12"/>
        <rFont val="Times New Roman"/>
        <family val="1"/>
      </rPr>
      <t xml:space="preserve"> Basis</t>
    </r>
  </si>
  <si>
    <r>
      <t xml:space="preserve">2 </t>
    </r>
    <r>
      <rPr>
        <sz val="10"/>
        <rFont val="Times New Roman"/>
        <family val="1"/>
      </rPr>
      <t>While temporary deposit insurance programs may provide certain transaction accounts higher levels of federal deposit</t>
    </r>
  </si>
  <si>
    <t>CDs issued by one of correspondent's two affiliated IDIs</t>
  </si>
  <si>
    <t xml:space="preserve">CDs sold to respondent bank </t>
  </si>
  <si>
    <t xml:space="preserve">CDs sold to respondent from one of correspondent's two affiliated IDIs </t>
  </si>
  <si>
    <r>
      <t>Due from DDA (less checks/cash not available for withdrawal &amp; federal deposit insurance (FDI))</t>
    </r>
    <r>
      <rPr>
        <vertAlign val="superscript"/>
        <sz val="12"/>
        <rFont val="Times New Roman"/>
        <family val="1"/>
      </rPr>
      <t>2</t>
    </r>
  </si>
  <si>
    <r>
      <t>Due from DDA with correspondent's two affiliated IDIs (less FDI)</t>
    </r>
    <r>
      <rPr>
        <vertAlign val="superscript"/>
        <sz val="12"/>
        <rFont val="Times New Roman"/>
        <family val="1"/>
      </rPr>
      <t>2</t>
    </r>
  </si>
  <si>
    <t>CDs issued by one of correspondent's two affiliated IDIs (less FDI)</t>
  </si>
  <si>
    <t>CDs issued by correspondent bank (less FDI)</t>
  </si>
  <si>
    <t>CDs sold to correspondent (less FDI)</t>
  </si>
  <si>
    <t>Due to DDA with respondent</t>
  </si>
  <si>
    <t>Correspondent's two affiliated IDIs' Due to DDA with respondent</t>
  </si>
  <si>
    <r>
      <t xml:space="preserve">Correspondent Bank's </t>
    </r>
    <r>
      <rPr>
        <b/>
        <i/>
        <sz val="12"/>
        <color indexed="12"/>
        <rFont val="Times New Roman"/>
        <family val="1"/>
      </rPr>
      <t xml:space="preserve">Gross Funding </t>
    </r>
    <r>
      <rPr>
        <b/>
        <i/>
        <sz val="12"/>
        <rFont val="Times New Roman"/>
        <family val="1"/>
      </rPr>
      <t xml:space="preserve">Exposure </t>
    </r>
    <r>
      <rPr>
        <b/>
        <sz val="12"/>
        <rFont val="Times New Roman"/>
        <family val="1"/>
      </rPr>
      <t>to a Respondent Bank</t>
    </r>
  </si>
  <si>
    <r>
      <t>Due to DDA with respondent (less checks and cash not available for withdrawal and FDI)</t>
    </r>
    <r>
      <rPr>
        <vertAlign val="superscript"/>
        <sz val="12"/>
        <rFont val="Times New Roman"/>
        <family val="1"/>
      </rPr>
      <t>2</t>
    </r>
  </si>
  <si>
    <r>
      <t>Correspondent’s two affiliated IDIs' Due to DDA with respondent (less FDI)</t>
    </r>
    <r>
      <rPr>
        <vertAlign val="superscript"/>
        <sz val="12"/>
        <rFont val="Times New Roman"/>
        <family val="1"/>
      </rPr>
      <t>2</t>
    </r>
  </si>
  <si>
    <r>
      <t>One of correspondent’s two affiliated IDIs' CDs sold to respondent (less FDI)</t>
    </r>
    <r>
      <rPr>
        <vertAlign val="superscript"/>
        <sz val="12"/>
        <rFont val="Times New Roman"/>
        <family val="1"/>
      </rPr>
      <t>2</t>
    </r>
  </si>
  <si>
    <t>Federal funds purchased from respondent on a principal basis</t>
  </si>
  <si>
    <t>Federal funds sold to correspondent on a principal basis</t>
  </si>
  <si>
    <t>Federal funds sold to correspondent's affiliated IDIs on a principal basis</t>
  </si>
  <si>
    <t>Reverse Repurchase agreements</t>
  </si>
  <si>
    <r>
      <t>of government securities or readily marketable collateral pledged</t>
    </r>
    <r>
      <rPr>
        <vertAlign val="superscript"/>
        <sz val="12"/>
        <rFont val="Times New Roman"/>
        <family val="1"/>
      </rPr>
      <t>3</t>
    </r>
  </si>
  <si>
    <t xml:space="preserve">Under-collateralized amount on reverse repurchase agreements (less the current market value of </t>
  </si>
  <si>
    <t>Repurchase Agreements</t>
  </si>
  <si>
    <t xml:space="preserve">Under-collateralized amount of repurchase agreements relative to the current market value </t>
  </si>
  <si>
    <t xml:space="preserve">Under-collateralized amount on repurchase agreements (less the current market value of </t>
  </si>
  <si>
    <t>Direct and indirect loans to or for benefit of a correspondent, its holding company, or affiliates</t>
  </si>
  <si>
    <t>and Correspondent Bank has $1.5 billion in Total Assets, 10% Total Capital, and 90% Total Liabilities</t>
  </si>
  <si>
    <r>
      <t>3</t>
    </r>
    <r>
      <rPr>
        <sz val="10"/>
        <rFont val="Times New Roman"/>
        <family val="1"/>
      </rPr>
      <t xml:space="preserve"> Government securities means obligations of, or obligations fully guaranteed as to principal and interest by, the U.S.</t>
    </r>
  </si>
  <si>
    <t>Direct and indirect loans to or for benefit of a correspondent, its holding company,or affiliates</t>
  </si>
  <si>
    <t xml:space="preserve">  government or any department, agency, bureau, board, commission, or establishment of the United States, or any  </t>
  </si>
  <si>
    <t xml:space="preserve">  corporation wholly owned, directly or indirectly, by the United States.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</si>
</sst>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5" fillId="0" borderId="0" xfId="2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3" fontId="3" fillId="0" borderId="0" xfId="2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3" fillId="0" borderId="0" xfId="2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F6" sqref="F6"/>
    </sheetView>
  </sheetViews>
  <sheetFormatPr defaultColWidth="9.140625" defaultRowHeight="12.75"/>
  <cols>
    <col min="1" max="1" width="14.00390625" style="3" customWidth="1"/>
    <col min="2" max="2" width="85.421875" style="1" customWidth="1"/>
    <col min="3" max="3" width="16.8515625" style="0" customWidth="1"/>
  </cols>
  <sheetData>
    <row r="1" spans="1:2" ht="18" customHeight="1">
      <c r="A1" s="22" t="s">
        <v>0</v>
      </c>
      <c r="B1" s="21"/>
    </row>
    <row r="2" spans="1:2" ht="18" customHeight="1">
      <c r="A2" s="12"/>
      <c r="B2" s="11"/>
    </row>
    <row r="3" spans="1:2" ht="18" customHeight="1">
      <c r="A3" s="20" t="s">
        <v>39</v>
      </c>
      <c r="B3" s="21"/>
    </row>
    <row r="4" ht="18" customHeight="1">
      <c r="A4" s="2"/>
    </row>
    <row r="5" spans="1:2" s="7" customFormat="1" ht="18" customHeight="1">
      <c r="A5" s="18" t="s">
        <v>23</v>
      </c>
      <c r="B5" s="23"/>
    </row>
    <row r="6" ht="18" customHeight="1">
      <c r="A6" s="2"/>
    </row>
    <row r="7" spans="1:2" ht="18" customHeight="1">
      <c r="A7" s="3">
        <v>50000000</v>
      </c>
      <c r="B7" s="1" t="s">
        <v>1</v>
      </c>
    </row>
    <row r="8" spans="1:2" ht="18" customHeight="1">
      <c r="A8" s="3">
        <v>1000000</v>
      </c>
      <c r="B8" s="1" t="s">
        <v>29</v>
      </c>
    </row>
    <row r="9" spans="1:2" ht="18" customHeight="1">
      <c r="A9" s="3">
        <v>1000000</v>
      </c>
      <c r="B9" s="1" t="s">
        <v>33</v>
      </c>
    </row>
    <row r="10" spans="1:2" ht="18" customHeight="1">
      <c r="A10" s="3">
        <v>500000</v>
      </c>
      <c r="B10" s="1" t="s">
        <v>41</v>
      </c>
    </row>
    <row r="11" spans="1:2" ht="18" customHeight="1">
      <c r="A11" s="3">
        <v>51500000</v>
      </c>
      <c r="B11" s="1" t="s">
        <v>56</v>
      </c>
    </row>
    <row r="12" spans="1:2" ht="18" customHeight="1">
      <c r="A12" s="3">
        <v>2500000</v>
      </c>
      <c r="B12" s="1" t="s">
        <v>57</v>
      </c>
    </row>
    <row r="13" spans="1:2" ht="18" customHeight="1">
      <c r="A13" s="3">
        <v>3750000</v>
      </c>
      <c r="B13" s="17" t="s">
        <v>58</v>
      </c>
    </row>
    <row r="14" spans="1:2" ht="18" customHeight="1">
      <c r="A14" s="3">
        <v>250000</v>
      </c>
      <c r="B14" s="1" t="s">
        <v>26</v>
      </c>
    </row>
    <row r="15" spans="1:2" ht="18" customHeight="1">
      <c r="A15" s="3">
        <v>4500000</v>
      </c>
      <c r="B15" s="1" t="s">
        <v>64</v>
      </c>
    </row>
    <row r="16" spans="1:2" ht="18" customHeight="1">
      <c r="A16" s="4">
        <v>2500000</v>
      </c>
      <c r="B16" s="1" t="s">
        <v>21</v>
      </c>
    </row>
    <row r="17" spans="1:2" ht="18" customHeight="1">
      <c r="A17" s="5">
        <f>SUM(A7:A16)</f>
        <v>117500000</v>
      </c>
      <c r="B17" s="10" t="s">
        <v>3</v>
      </c>
    </row>
    <row r="18" spans="1:2" s="7" customFormat="1" ht="18" customHeight="1">
      <c r="A18" s="5">
        <v>100000000</v>
      </c>
      <c r="B18" s="6" t="s">
        <v>4</v>
      </c>
    </row>
    <row r="19" spans="1:2" s="7" customFormat="1" ht="18" customHeight="1">
      <c r="A19" s="8">
        <f>+A17/A18</f>
        <v>1.175</v>
      </c>
      <c r="B19" s="10" t="s">
        <v>6</v>
      </c>
    </row>
    <row r="20" ht="18" customHeight="1"/>
    <row r="21" ht="18" customHeight="1"/>
    <row r="22" spans="1:2" ht="18" customHeight="1">
      <c r="A22" s="18" t="s">
        <v>24</v>
      </c>
      <c r="B22" s="19"/>
    </row>
    <row r="23" ht="18" customHeight="1"/>
    <row r="24" spans="1:2" ht="18" customHeight="1">
      <c r="A24" s="3">
        <v>17850000</v>
      </c>
      <c r="B24" s="1" t="s">
        <v>44</v>
      </c>
    </row>
    <row r="25" spans="1:2" ht="18" customHeight="1">
      <c r="A25" s="3">
        <v>500000</v>
      </c>
      <c r="B25" s="1" t="s">
        <v>45</v>
      </c>
    </row>
    <row r="26" spans="1:2" ht="18" customHeight="1">
      <c r="A26" s="3">
        <v>750000</v>
      </c>
      <c r="B26" s="1" t="s">
        <v>47</v>
      </c>
    </row>
    <row r="27" spans="1:2" ht="18" customHeight="1">
      <c r="A27" s="3">
        <v>250000</v>
      </c>
      <c r="B27" s="1" t="s">
        <v>46</v>
      </c>
    </row>
    <row r="28" spans="1:2" ht="18" customHeight="1">
      <c r="A28" s="3">
        <v>51500000</v>
      </c>
      <c r="B28" s="1" t="s">
        <v>2</v>
      </c>
    </row>
    <row r="29" spans="1:2" ht="18" customHeight="1">
      <c r="A29" s="3">
        <v>2500000</v>
      </c>
      <c r="B29" s="1" t="s">
        <v>57</v>
      </c>
    </row>
    <row r="30" spans="1:2" ht="18" customHeight="1">
      <c r="A30" s="3">
        <v>100000</v>
      </c>
      <c r="B30" s="17" t="s">
        <v>60</v>
      </c>
    </row>
    <row r="31" ht="18" customHeight="1">
      <c r="B31" s="17" t="s">
        <v>27</v>
      </c>
    </row>
    <row r="32" spans="1:2" ht="18" customHeight="1">
      <c r="A32" s="3">
        <v>50000</v>
      </c>
      <c r="B32" s="1" t="s">
        <v>28</v>
      </c>
    </row>
    <row r="33" spans="1:2" ht="18" customHeight="1">
      <c r="A33" s="3">
        <v>4500000</v>
      </c>
      <c r="B33" s="1" t="s">
        <v>64</v>
      </c>
    </row>
    <row r="34" spans="1:2" ht="18" customHeight="1">
      <c r="A34" s="4">
        <v>2500000</v>
      </c>
      <c r="B34" s="1" t="s">
        <v>21</v>
      </c>
    </row>
    <row r="35" spans="1:2" ht="18" customHeight="1">
      <c r="A35" s="5">
        <f>SUM(A24:A34)</f>
        <v>80500000</v>
      </c>
      <c r="B35" s="10" t="s">
        <v>14</v>
      </c>
    </row>
    <row r="36" spans="1:2" ht="18" customHeight="1">
      <c r="A36" s="5">
        <v>100000000</v>
      </c>
      <c r="B36" s="6" t="s">
        <v>4</v>
      </c>
    </row>
    <row r="37" spans="1:2" ht="18" customHeight="1">
      <c r="A37" s="8">
        <f>+A35/A36</f>
        <v>0.805</v>
      </c>
      <c r="B37" s="10" t="s">
        <v>5</v>
      </c>
    </row>
    <row r="38" spans="1:2" ht="18" customHeight="1">
      <c r="A38" s="8"/>
      <c r="B38" s="10"/>
    </row>
    <row r="39" spans="1:2" ht="18" customHeight="1">
      <c r="A39" s="8" t="s">
        <v>15</v>
      </c>
      <c r="B39" s="6"/>
    </row>
    <row r="40" spans="1:2" ht="18" customHeight="1">
      <c r="A40" s="8" t="s">
        <v>65</v>
      </c>
      <c r="B40" s="6"/>
    </row>
    <row r="41" spans="1:2" ht="18" customHeight="1">
      <c r="A41" s="8"/>
      <c r="B41" s="6"/>
    </row>
    <row r="42" spans="1:2" ht="18" customHeight="1">
      <c r="A42" s="20" t="s">
        <v>30</v>
      </c>
      <c r="B42" s="21"/>
    </row>
    <row r="43" spans="1:2" ht="18" customHeight="1">
      <c r="A43" s="8"/>
      <c r="B43" s="6"/>
    </row>
    <row r="44" spans="1:2" ht="18" customHeight="1">
      <c r="A44" s="18" t="s">
        <v>51</v>
      </c>
      <c r="B44" s="19"/>
    </row>
    <row r="45" ht="18" customHeight="1">
      <c r="A45" s="2"/>
    </row>
    <row r="46" spans="1:3" ht="18" customHeight="1">
      <c r="A46" s="3">
        <v>50000000</v>
      </c>
      <c r="B46" s="1" t="s">
        <v>49</v>
      </c>
      <c r="C46" s="3"/>
    </row>
    <row r="47" spans="1:3" ht="18" customHeight="1">
      <c r="A47" s="3">
        <v>1000000</v>
      </c>
      <c r="B47" s="1" t="s">
        <v>50</v>
      </c>
      <c r="C47" s="3"/>
    </row>
    <row r="48" spans="1:3" ht="18" customHeight="1">
      <c r="A48" s="3">
        <v>1000000</v>
      </c>
      <c r="B48" s="1" t="s">
        <v>42</v>
      </c>
      <c r="C48" s="3"/>
    </row>
    <row r="49" spans="1:2" ht="18" customHeight="1">
      <c r="A49" s="3">
        <v>500000</v>
      </c>
      <c r="B49" s="1" t="s">
        <v>43</v>
      </c>
    </row>
    <row r="50" spans="1:3" ht="18" customHeight="1">
      <c r="A50" s="3">
        <v>51500000</v>
      </c>
      <c r="B50" s="1" t="s">
        <v>55</v>
      </c>
      <c r="C50" s="3"/>
    </row>
    <row r="51" spans="1:2" ht="18" customHeight="1">
      <c r="A51" s="3">
        <v>2500000</v>
      </c>
      <c r="B51" s="1" t="s">
        <v>57</v>
      </c>
    </row>
    <row r="52" spans="1:2" ht="18" customHeight="1">
      <c r="A52" s="4">
        <v>1000000</v>
      </c>
      <c r="B52" s="1" t="s">
        <v>61</v>
      </c>
    </row>
    <row r="53" spans="1:3" ht="18" customHeight="1">
      <c r="A53" s="5">
        <f>SUM(A46:A52)</f>
        <v>107500000</v>
      </c>
      <c r="B53" s="10" t="s">
        <v>10</v>
      </c>
      <c r="C53" s="4"/>
    </row>
    <row r="54" spans="1:3" s="7" customFormat="1" ht="18" customHeight="1">
      <c r="A54" s="5">
        <v>1350000000</v>
      </c>
      <c r="B54" s="6" t="s">
        <v>12</v>
      </c>
      <c r="C54" s="5"/>
    </row>
    <row r="55" spans="1:3" s="7" customFormat="1" ht="18" customHeight="1">
      <c r="A55" s="9">
        <f>+A53/A54</f>
        <v>0.07962962962962963</v>
      </c>
      <c r="B55" s="10" t="s">
        <v>9</v>
      </c>
      <c r="C55" s="5"/>
    </row>
    <row r="56" ht="18" customHeight="1">
      <c r="C56" s="8"/>
    </row>
    <row r="57" ht="18" customHeight="1">
      <c r="C57" s="8"/>
    </row>
    <row r="58" spans="1:2" ht="18" customHeight="1">
      <c r="A58" s="18" t="s">
        <v>22</v>
      </c>
      <c r="B58" s="19"/>
    </row>
    <row r="59" ht="18" customHeight="1"/>
    <row r="60" spans="1:3" ht="18" customHeight="1">
      <c r="A60" s="3">
        <v>17850000</v>
      </c>
      <c r="B60" s="1" t="s">
        <v>52</v>
      </c>
      <c r="C60" s="3"/>
    </row>
    <row r="61" spans="1:3" ht="18" customHeight="1">
      <c r="A61" s="3">
        <v>500000</v>
      </c>
      <c r="B61" s="1" t="s">
        <v>53</v>
      </c>
      <c r="C61" s="3"/>
    </row>
    <row r="62" spans="1:3" ht="18" customHeight="1">
      <c r="A62" s="3">
        <v>750000</v>
      </c>
      <c r="B62" s="1" t="s">
        <v>48</v>
      </c>
      <c r="C62" s="3"/>
    </row>
    <row r="63" spans="1:2" ht="18" customHeight="1">
      <c r="A63" s="3">
        <v>250000</v>
      </c>
      <c r="B63" s="1" t="s">
        <v>54</v>
      </c>
    </row>
    <row r="64" spans="1:3" ht="18" customHeight="1">
      <c r="A64" s="3">
        <v>51500000</v>
      </c>
      <c r="B64" s="1" t="s">
        <v>55</v>
      </c>
      <c r="C64" s="3"/>
    </row>
    <row r="65" spans="1:2" ht="18" customHeight="1">
      <c r="A65" s="3">
        <v>2500000</v>
      </c>
      <c r="B65" s="1" t="s">
        <v>57</v>
      </c>
    </row>
    <row r="66" spans="1:2" ht="18" customHeight="1">
      <c r="A66" s="4">
        <v>150000</v>
      </c>
      <c r="B66" s="17" t="s">
        <v>62</v>
      </c>
    </row>
    <row r="67" ht="18" customHeight="1">
      <c r="B67" s="17" t="s">
        <v>59</v>
      </c>
    </row>
    <row r="68" spans="1:3" ht="18" customHeight="1">
      <c r="A68" s="5">
        <f>SUM(A60:A66)</f>
        <v>73500000</v>
      </c>
      <c r="B68" s="10" t="s">
        <v>13</v>
      </c>
      <c r="C68" s="4"/>
    </row>
    <row r="69" spans="1:3" ht="18" customHeight="1">
      <c r="A69" s="5">
        <v>1350000000</v>
      </c>
      <c r="B69" s="6" t="s">
        <v>12</v>
      </c>
      <c r="C69" s="5"/>
    </row>
    <row r="70" spans="1:3" ht="18" customHeight="1">
      <c r="A70" s="9">
        <f>+A68/A69</f>
        <v>0.05444444444444444</v>
      </c>
      <c r="B70" s="10" t="s">
        <v>11</v>
      </c>
      <c r="C70" s="5"/>
    </row>
    <row r="71" spans="1:2" ht="18" customHeight="1">
      <c r="A71" s="8"/>
      <c r="B71" s="6"/>
    </row>
    <row r="72" spans="1:2" s="15" customFormat="1" ht="15.75" customHeight="1">
      <c r="A72" s="13" t="s">
        <v>25</v>
      </c>
      <c r="B72" s="14"/>
    </row>
    <row r="73" spans="1:2" s="15" customFormat="1" ht="12.75" customHeight="1">
      <c r="A73" s="16" t="s">
        <v>19</v>
      </c>
      <c r="B73" s="14"/>
    </row>
    <row r="74" spans="1:2" s="15" customFormat="1" ht="9" customHeight="1">
      <c r="A74" s="16"/>
      <c r="B74" s="14"/>
    </row>
    <row r="75" spans="1:2" s="15" customFormat="1" ht="15.75">
      <c r="A75" s="13" t="s">
        <v>40</v>
      </c>
      <c r="B75" s="14"/>
    </row>
    <row r="76" spans="1:2" s="15" customFormat="1" ht="12.75">
      <c r="A76" s="16" t="s">
        <v>16</v>
      </c>
      <c r="B76" s="14"/>
    </row>
    <row r="77" spans="1:2" s="15" customFormat="1" ht="9" customHeight="1">
      <c r="A77" s="16"/>
      <c r="B77" s="14"/>
    </row>
    <row r="78" spans="1:2" s="15" customFormat="1" ht="15.75">
      <c r="A78" s="13" t="s">
        <v>66</v>
      </c>
      <c r="B78" s="14"/>
    </row>
    <row r="79" spans="1:2" s="15" customFormat="1" ht="12.75">
      <c r="A79" s="16" t="s">
        <v>17</v>
      </c>
      <c r="B79" s="14"/>
    </row>
    <row r="80" spans="1:2" s="15" customFormat="1" ht="12.75">
      <c r="A80" s="16" t="s">
        <v>18</v>
      </c>
      <c r="B80" s="14"/>
    </row>
  </sheetData>
  <mergeCells count="7">
    <mergeCell ref="A44:B44"/>
    <mergeCell ref="A58:B58"/>
    <mergeCell ref="A42:B42"/>
    <mergeCell ref="A1:B1"/>
    <mergeCell ref="A3:B3"/>
    <mergeCell ref="A22:B22"/>
    <mergeCell ref="A5:B5"/>
  </mergeCells>
  <printOptions/>
  <pageMargins left="0.25" right="0" top="0.75" bottom="0.25" header="0.5" footer="0.5"/>
  <pageSetup horizontalDpi="600" verticalDpi="600" orientation="portrait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52">
      <selection activeCell="F68" sqref="F68"/>
    </sheetView>
  </sheetViews>
  <sheetFormatPr defaultColWidth="9.140625" defaultRowHeight="12.75"/>
  <cols>
    <col min="1" max="1" width="14.00390625" style="3" customWidth="1"/>
    <col min="2" max="2" width="85.421875" style="1" customWidth="1"/>
    <col min="3" max="3" width="14.00390625" style="3" customWidth="1"/>
  </cols>
  <sheetData>
    <row r="1" spans="1:3" ht="18" customHeight="1">
      <c r="A1" s="22" t="s">
        <v>20</v>
      </c>
      <c r="B1" s="21"/>
      <c r="C1"/>
    </row>
    <row r="2" spans="1:3" ht="18" customHeight="1">
      <c r="A2" s="12"/>
      <c r="B2" s="11"/>
      <c r="C2" s="12"/>
    </row>
    <row r="3" spans="1:3" ht="18" customHeight="1">
      <c r="A3" s="20" t="s">
        <v>38</v>
      </c>
      <c r="B3" s="21"/>
      <c r="C3"/>
    </row>
    <row r="4" spans="1:3" ht="18" customHeight="1">
      <c r="A4" s="2"/>
      <c r="C4" s="2"/>
    </row>
    <row r="5" spans="1:3" ht="18" customHeight="1">
      <c r="A5" s="18" t="s">
        <v>37</v>
      </c>
      <c r="B5" s="23"/>
      <c r="C5"/>
    </row>
    <row r="6" spans="1:3" ht="18" customHeight="1">
      <c r="A6" s="2"/>
      <c r="C6" s="2"/>
    </row>
    <row r="7" spans="1:3" ht="18" customHeight="1">
      <c r="A7" s="3">
        <v>50000000</v>
      </c>
      <c r="B7" s="1" t="s">
        <v>1</v>
      </c>
      <c r="C7"/>
    </row>
    <row r="8" spans="1:3" ht="18" customHeight="1">
      <c r="A8" s="3">
        <v>0</v>
      </c>
      <c r="B8" s="1" t="s">
        <v>29</v>
      </c>
      <c r="C8"/>
    </row>
    <row r="9" spans="1:3" ht="18" customHeight="1">
      <c r="A9" s="3">
        <v>1000000</v>
      </c>
      <c r="B9" s="1" t="s">
        <v>33</v>
      </c>
      <c r="C9"/>
    </row>
    <row r="10" spans="1:3" ht="18" customHeight="1">
      <c r="A10" s="3">
        <v>0</v>
      </c>
      <c r="B10" s="1" t="s">
        <v>41</v>
      </c>
      <c r="C10"/>
    </row>
    <row r="11" spans="1:3" ht="18" customHeight="1">
      <c r="A11" s="3">
        <v>51500000</v>
      </c>
      <c r="B11" s="1" t="s">
        <v>56</v>
      </c>
      <c r="C11"/>
    </row>
    <row r="12" spans="1:3" ht="18" customHeight="1">
      <c r="A12" s="3">
        <v>0</v>
      </c>
      <c r="B12" s="1" t="s">
        <v>57</v>
      </c>
      <c r="C12"/>
    </row>
    <row r="13" spans="1:3" ht="18" customHeight="1">
      <c r="A13" s="3">
        <v>3750000</v>
      </c>
      <c r="B13" s="1" t="s">
        <v>58</v>
      </c>
      <c r="C13"/>
    </row>
    <row r="14" spans="1:3" ht="18" customHeight="1">
      <c r="A14" s="3">
        <v>250000</v>
      </c>
      <c r="B14" s="1" t="s">
        <v>26</v>
      </c>
      <c r="C14"/>
    </row>
    <row r="15" spans="1:3" ht="18" customHeight="1">
      <c r="A15" s="3">
        <v>4500000</v>
      </c>
      <c r="B15" s="1" t="s">
        <v>64</v>
      </c>
      <c r="C15"/>
    </row>
    <row r="16" spans="1:3" ht="18" customHeight="1">
      <c r="A16" s="4">
        <v>2500000</v>
      </c>
      <c r="B16" s="1" t="s">
        <v>21</v>
      </c>
      <c r="C16"/>
    </row>
    <row r="17" spans="1:3" ht="18" customHeight="1">
      <c r="A17" s="5">
        <f>SUM(A7:A16)</f>
        <v>113500000</v>
      </c>
      <c r="B17" s="10" t="s">
        <v>3</v>
      </c>
      <c r="C17"/>
    </row>
    <row r="18" spans="1:2" s="7" customFormat="1" ht="18" customHeight="1">
      <c r="A18" s="5">
        <v>100000000</v>
      </c>
      <c r="B18" s="6" t="s">
        <v>4</v>
      </c>
    </row>
    <row r="19" spans="1:2" s="7" customFormat="1" ht="18" customHeight="1">
      <c r="A19" s="8">
        <f>+A17/A18</f>
        <v>1.135</v>
      </c>
      <c r="B19" s="10" t="s">
        <v>6</v>
      </c>
    </row>
    <row r="20" ht="18" customHeight="1">
      <c r="C20"/>
    </row>
    <row r="21" ht="18" customHeight="1"/>
    <row r="22" spans="1:2" ht="18" customHeight="1">
      <c r="A22" s="24" t="s">
        <v>36</v>
      </c>
      <c r="B22" s="25"/>
    </row>
    <row r="23" ht="18" customHeight="1"/>
    <row r="24" spans="1:3" ht="18" customHeight="1">
      <c r="A24" s="3">
        <v>17850000</v>
      </c>
      <c r="B24" s="1" t="s">
        <v>44</v>
      </c>
      <c r="C24"/>
    </row>
    <row r="25" spans="1:3" ht="18" customHeight="1">
      <c r="A25" s="3">
        <v>0</v>
      </c>
      <c r="B25" s="1" t="s">
        <v>45</v>
      </c>
      <c r="C25"/>
    </row>
    <row r="26" spans="1:3" ht="18" customHeight="1">
      <c r="A26" s="3">
        <v>750000</v>
      </c>
      <c r="B26" s="1" t="s">
        <v>47</v>
      </c>
      <c r="C26"/>
    </row>
    <row r="27" spans="1:3" ht="18" customHeight="1">
      <c r="A27" s="3">
        <v>0</v>
      </c>
      <c r="B27" s="1" t="s">
        <v>46</v>
      </c>
      <c r="C27"/>
    </row>
    <row r="28" spans="1:3" ht="18" customHeight="1">
      <c r="A28" s="3">
        <v>51500000</v>
      </c>
      <c r="B28" s="1" t="s">
        <v>2</v>
      </c>
      <c r="C28"/>
    </row>
    <row r="29" spans="1:3" ht="18" customHeight="1">
      <c r="A29" s="3">
        <v>0</v>
      </c>
      <c r="B29" s="1" t="s">
        <v>57</v>
      </c>
      <c r="C29"/>
    </row>
    <row r="30" spans="1:3" ht="18" customHeight="1">
      <c r="A30" s="3">
        <v>100000</v>
      </c>
      <c r="B30" s="1" t="s">
        <v>60</v>
      </c>
      <c r="C30"/>
    </row>
    <row r="31" spans="2:3" ht="18.75">
      <c r="B31" s="1" t="s">
        <v>27</v>
      </c>
      <c r="C31"/>
    </row>
    <row r="32" spans="1:3" ht="18" customHeight="1">
      <c r="A32" s="3">
        <v>50000</v>
      </c>
      <c r="B32" s="1" t="s">
        <v>28</v>
      </c>
      <c r="C32"/>
    </row>
    <row r="33" spans="1:3" ht="18" customHeight="1">
      <c r="A33" s="3">
        <v>4500000</v>
      </c>
      <c r="B33" s="1" t="s">
        <v>67</v>
      </c>
      <c r="C33"/>
    </row>
    <row r="34" spans="1:3" ht="18" customHeight="1">
      <c r="A34" s="4">
        <v>2500000</v>
      </c>
      <c r="B34" s="1" t="s">
        <v>21</v>
      </c>
      <c r="C34"/>
    </row>
    <row r="35" spans="1:3" ht="18" customHeight="1">
      <c r="A35" s="5">
        <f>SUM(A24:A34)</f>
        <v>77250000</v>
      </c>
      <c r="B35" s="10" t="s">
        <v>14</v>
      </c>
      <c r="C35"/>
    </row>
    <row r="36" spans="1:3" ht="18" customHeight="1">
      <c r="A36" s="5">
        <v>100000000</v>
      </c>
      <c r="B36" s="6" t="s">
        <v>4</v>
      </c>
      <c r="C36"/>
    </row>
    <row r="37" spans="1:3" ht="18" customHeight="1">
      <c r="A37" s="8">
        <f>+A35/A36</f>
        <v>0.7725</v>
      </c>
      <c r="B37" s="10" t="s">
        <v>5</v>
      </c>
      <c r="C37"/>
    </row>
    <row r="38" spans="1:3" ht="18" customHeight="1">
      <c r="A38" s="8"/>
      <c r="B38" s="10"/>
      <c r="C38" s="8"/>
    </row>
    <row r="39" spans="1:3" ht="18" customHeight="1">
      <c r="A39" s="8" t="s">
        <v>15</v>
      </c>
      <c r="B39" s="6"/>
      <c r="C39" s="8"/>
    </row>
    <row r="40" spans="1:3" ht="18" customHeight="1">
      <c r="A40" s="8" t="s">
        <v>65</v>
      </c>
      <c r="B40" s="6"/>
      <c r="C40" s="8"/>
    </row>
    <row r="41" spans="1:3" ht="18" customHeight="1">
      <c r="A41" s="8"/>
      <c r="B41" s="6"/>
      <c r="C41" s="8"/>
    </row>
    <row r="42" spans="1:3" ht="18" customHeight="1">
      <c r="A42" s="20" t="s">
        <v>31</v>
      </c>
      <c r="B42" s="21"/>
      <c r="C42" s="8"/>
    </row>
    <row r="43" spans="1:3" ht="18" customHeight="1">
      <c r="A43" s="8"/>
      <c r="B43" s="6"/>
      <c r="C43" s="8"/>
    </row>
    <row r="44" spans="1:3" ht="18" customHeight="1">
      <c r="A44" s="18" t="s">
        <v>35</v>
      </c>
      <c r="B44" s="19"/>
      <c r="C44"/>
    </row>
    <row r="45" spans="1:3" ht="18" customHeight="1">
      <c r="A45" s="2"/>
      <c r="C45" s="2"/>
    </row>
    <row r="46" spans="1:2" ht="18" customHeight="1">
      <c r="A46" s="3">
        <v>50000000</v>
      </c>
      <c r="B46" s="1" t="s">
        <v>49</v>
      </c>
    </row>
    <row r="47" spans="1:2" ht="18" customHeight="1">
      <c r="A47" s="3">
        <v>0</v>
      </c>
      <c r="B47" s="1" t="s">
        <v>50</v>
      </c>
    </row>
    <row r="48" spans="1:3" ht="18" customHeight="1">
      <c r="A48" s="3">
        <v>1000000</v>
      </c>
      <c r="B48" s="1" t="s">
        <v>42</v>
      </c>
      <c r="C48"/>
    </row>
    <row r="49" spans="1:3" ht="18" customHeight="1">
      <c r="A49" s="3">
        <v>0</v>
      </c>
      <c r="B49" s="1" t="s">
        <v>43</v>
      </c>
      <c r="C49"/>
    </row>
    <row r="50" spans="1:2" ht="18" customHeight="1">
      <c r="A50" s="3">
        <v>51500000</v>
      </c>
      <c r="B50" s="1" t="s">
        <v>55</v>
      </c>
    </row>
    <row r="51" spans="1:3" ht="18" customHeight="1">
      <c r="A51" s="3">
        <v>0</v>
      </c>
      <c r="B51" s="1" t="s">
        <v>57</v>
      </c>
      <c r="C51"/>
    </row>
    <row r="52" spans="1:2" ht="18" customHeight="1">
      <c r="A52" s="4">
        <v>1000000</v>
      </c>
      <c r="B52" s="1" t="s">
        <v>8</v>
      </c>
    </row>
    <row r="53" spans="1:3" ht="18" customHeight="1">
      <c r="A53" s="5">
        <f>SUM(A46:A52)</f>
        <v>103500000</v>
      </c>
      <c r="B53" s="10" t="s">
        <v>10</v>
      </c>
      <c r="C53" s="4"/>
    </row>
    <row r="54" spans="1:3" s="7" customFormat="1" ht="18" customHeight="1">
      <c r="A54" s="5">
        <v>1350000000</v>
      </c>
      <c r="B54" s="6" t="s">
        <v>12</v>
      </c>
      <c r="C54" s="5"/>
    </row>
    <row r="55" spans="1:3" s="7" customFormat="1" ht="18" customHeight="1">
      <c r="A55" s="9">
        <f>+A53/A54</f>
        <v>0.07666666666666666</v>
      </c>
      <c r="B55" s="10" t="s">
        <v>9</v>
      </c>
      <c r="C55" s="5"/>
    </row>
    <row r="56" ht="18" customHeight="1">
      <c r="C56" s="9"/>
    </row>
    <row r="57" spans="1:2" ht="18" customHeight="1">
      <c r="A57" s="18" t="s">
        <v>34</v>
      </c>
      <c r="B57" s="19"/>
    </row>
    <row r="58" ht="18" customHeight="1">
      <c r="C58" s="9"/>
    </row>
    <row r="59" spans="1:2" ht="18" customHeight="1">
      <c r="A59" s="3">
        <v>17850000</v>
      </c>
      <c r="B59" s="1" t="s">
        <v>52</v>
      </c>
    </row>
    <row r="60" spans="1:2" ht="18" customHeight="1">
      <c r="A60" s="3">
        <v>0</v>
      </c>
      <c r="B60" s="1" t="s">
        <v>53</v>
      </c>
    </row>
    <row r="61" spans="1:2" ht="18" customHeight="1">
      <c r="A61" s="3">
        <v>750000</v>
      </c>
      <c r="B61" s="1" t="s">
        <v>48</v>
      </c>
    </row>
    <row r="62" spans="1:3" ht="18" customHeight="1">
      <c r="A62" s="3">
        <v>0</v>
      </c>
      <c r="B62" s="1" t="s">
        <v>54</v>
      </c>
      <c r="C62"/>
    </row>
    <row r="63" spans="1:2" ht="18" customHeight="1">
      <c r="A63" s="3">
        <v>51500000</v>
      </c>
      <c r="B63" s="1" t="s">
        <v>55</v>
      </c>
    </row>
    <row r="64" spans="1:3" ht="18" customHeight="1">
      <c r="A64" s="3">
        <v>0</v>
      </c>
      <c r="B64" s="1" t="s">
        <v>57</v>
      </c>
      <c r="C64"/>
    </row>
    <row r="65" spans="1:2" ht="18" customHeight="1">
      <c r="A65" s="4">
        <v>100000</v>
      </c>
      <c r="B65" s="1" t="s">
        <v>63</v>
      </c>
    </row>
    <row r="66" ht="18" customHeight="1">
      <c r="B66" s="1" t="s">
        <v>27</v>
      </c>
    </row>
    <row r="67" spans="1:3" ht="18" customHeight="1">
      <c r="A67" s="5">
        <f>SUM(A59:A66)</f>
        <v>70200000</v>
      </c>
      <c r="B67" s="10" t="s">
        <v>13</v>
      </c>
      <c r="C67" s="4"/>
    </row>
    <row r="68" spans="1:3" ht="18" customHeight="1">
      <c r="A68" s="5">
        <v>1350000000</v>
      </c>
      <c r="B68" s="6" t="s">
        <v>12</v>
      </c>
      <c r="C68" s="5"/>
    </row>
    <row r="69" spans="1:3" ht="18" customHeight="1">
      <c r="A69" s="9">
        <f>+A67/A68</f>
        <v>0.052</v>
      </c>
      <c r="B69" s="10" t="s">
        <v>11</v>
      </c>
      <c r="C69" s="5"/>
    </row>
    <row r="70" spans="1:3" ht="18" customHeight="1">
      <c r="A70" s="8"/>
      <c r="B70" s="6"/>
      <c r="C70" s="5"/>
    </row>
    <row r="71" spans="1:2" s="15" customFormat="1" ht="15.75" customHeight="1">
      <c r="A71" s="13" t="s">
        <v>25</v>
      </c>
      <c r="B71" s="14"/>
    </row>
    <row r="72" spans="1:2" s="15" customFormat="1" ht="12.75" customHeight="1">
      <c r="A72" s="16" t="s">
        <v>19</v>
      </c>
      <c r="B72" s="14"/>
    </row>
    <row r="73" spans="1:3" s="15" customFormat="1" ht="11.25" customHeight="1">
      <c r="A73" s="16"/>
      <c r="B73" s="14"/>
      <c r="C73" s="13"/>
    </row>
    <row r="74" spans="1:3" s="15" customFormat="1" ht="15.75">
      <c r="A74" s="13" t="s">
        <v>32</v>
      </c>
      <c r="B74" s="14"/>
      <c r="C74" s="16"/>
    </row>
    <row r="75" spans="1:3" s="15" customFormat="1" ht="12.75">
      <c r="A75" s="16" t="s">
        <v>7</v>
      </c>
      <c r="B75" s="14"/>
      <c r="C75" s="16"/>
    </row>
    <row r="76" spans="1:3" s="15" customFormat="1" ht="10.5" customHeight="1">
      <c r="A76" s="16"/>
      <c r="B76" s="14"/>
      <c r="C76" s="13"/>
    </row>
    <row r="77" spans="1:3" s="15" customFormat="1" ht="15.75">
      <c r="A77" s="13" t="s">
        <v>66</v>
      </c>
      <c r="B77" s="14"/>
      <c r="C77" s="16"/>
    </row>
    <row r="78" spans="1:3" s="15" customFormat="1" ht="12.75">
      <c r="A78" s="16" t="s">
        <v>68</v>
      </c>
      <c r="B78" s="14"/>
      <c r="C78" s="16"/>
    </row>
    <row r="79" spans="1:3" s="15" customFormat="1" ht="15.75">
      <c r="A79" s="16" t="s">
        <v>69</v>
      </c>
      <c r="B79" s="14"/>
      <c r="C79" s="13"/>
    </row>
    <row r="80" ht="15.75">
      <c r="C80" s="16"/>
    </row>
    <row r="81" ht="15.75">
      <c r="C81" s="16"/>
    </row>
  </sheetData>
  <mergeCells count="7">
    <mergeCell ref="A42:B42"/>
    <mergeCell ref="A44:B44"/>
    <mergeCell ref="A57:B57"/>
    <mergeCell ref="A1:B1"/>
    <mergeCell ref="A3:B3"/>
    <mergeCell ref="A5:B5"/>
    <mergeCell ref="A22:B22"/>
  </mergeCells>
  <printOptions/>
  <pageMargins left="0.5" right="0.25" top="0.5" bottom="0.5" header="0.5" footer="0.5"/>
  <pageSetup horizontalDpi="600" verticalDpi="600" orientation="portrait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BGardner</dc:creator>
  <cp:keywords/>
  <dc:description/>
  <cp:lastModifiedBy>ercorson</cp:lastModifiedBy>
  <cp:lastPrinted>2010-03-16T16:47:24Z</cp:lastPrinted>
  <dcterms:created xsi:type="dcterms:W3CDTF">2010-01-13T20:42:20Z</dcterms:created>
  <dcterms:modified xsi:type="dcterms:W3CDTF">2010-04-29T16:51:35Z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