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0" yWindow="-20" windowWidth="17020" windowHeight="10720"/>
  </bookViews>
  <sheets>
    <sheet name="Contents" sheetId="18" r:id="rId1"/>
    <sheet name="Notes" sheetId="17" r:id="rId2"/>
    <sheet name="Annual Totals" sheetId="16" r:id="rId3"/>
    <sheet name="2001" sheetId="1" r:id="rId4"/>
    <sheet name="2002" sheetId="2" r:id="rId5"/>
    <sheet name="2003" sheetId="3" r:id="rId6"/>
    <sheet name="2004" sheetId="4" r:id="rId7"/>
    <sheet name="2005" sheetId="5" r:id="rId8"/>
    <sheet name="2006" sheetId="6" r:id="rId9"/>
    <sheet name="2007" sheetId="7" r:id="rId10"/>
    <sheet name="2008" sheetId="8" r:id="rId11"/>
    <sheet name="2009" sheetId="9" r:id="rId12"/>
    <sheet name="2010" sheetId="10" r:id="rId13"/>
    <sheet name="2011" sheetId="11" r:id="rId14"/>
    <sheet name="2012" sheetId="12" r:id="rId15"/>
    <sheet name="2013" sheetId="13" r:id="rId16"/>
    <sheet name="2014" sheetId="14" r:id="rId17"/>
    <sheet name="2015" sheetId="15" r:id="rId18"/>
  </sheets>
  <definedNames>
    <definedName name="_xlnm._FilterDatabase" localSheetId="3" hidden="1">'2001'!$A$5:$L$169</definedName>
    <definedName name="_xlnm._FilterDatabase" localSheetId="4" hidden="1">'2002'!$A$5:$L$171</definedName>
    <definedName name="_xlnm._FilterDatabase" localSheetId="8" hidden="1">'2006'!$A$5:$L$199</definedName>
    <definedName name="d200112">'2001'!$A$5:$M$169</definedName>
    <definedName name="d200212">'2002'!$A$5:$M$171</definedName>
    <definedName name="d200312">'2003'!$A$5:$M$171</definedName>
    <definedName name="d200412">'2004'!$A$5:$M$177</definedName>
    <definedName name="d200512">'2005'!$A$5:$M$194</definedName>
    <definedName name="d200612">'2006'!$A$5:$M$199</definedName>
    <definedName name="d200712">'2007'!$A$5:$M$216</definedName>
    <definedName name="d200812">'2008'!$A$5:$M$220</definedName>
    <definedName name="d200912">'2009'!$A$5:$M$212</definedName>
    <definedName name="d201012">'2010'!$A$5:$M$202</definedName>
    <definedName name="d201112">'2011'!$A$5:$M$192</definedName>
    <definedName name="d201212">'2012'!$A$5:$M$186</definedName>
    <definedName name="d201312">'2013'!$A$5:$M$179</definedName>
    <definedName name="d201412">'2014'!$A$5:$M$180</definedName>
    <definedName name="d201512">'2015'!$A$5:$M$169</definedName>
    <definedName name="_xlnm.Print_Titles" localSheetId="3">'2001'!$1:$5</definedName>
    <definedName name="_xlnm.Print_Titles" localSheetId="4">'2002'!$1:$5</definedName>
    <definedName name="_xlnm.Print_Titles" localSheetId="5">'2003'!$1:$5</definedName>
    <definedName name="_xlnm.Print_Titles" localSheetId="6">'2004'!$1:$5</definedName>
    <definedName name="_xlnm.Print_Titles" localSheetId="7">'2005'!$1:$5</definedName>
    <definedName name="_xlnm.Print_Titles" localSheetId="8">'2006'!$1:$5</definedName>
    <definedName name="_xlnm.Print_Titles" localSheetId="9">'2007'!$1:$5</definedName>
    <definedName name="_xlnm.Print_Titles" localSheetId="10">'2008'!$1:$5</definedName>
    <definedName name="_xlnm.Print_Titles" localSheetId="11">'2009'!$1:$5</definedName>
    <definedName name="_xlnm.Print_Titles" localSheetId="12">'2010'!$1:$5</definedName>
    <definedName name="_xlnm.Print_Titles" localSheetId="13">'2011'!$1:$5</definedName>
    <definedName name="_xlnm.Print_Titles" localSheetId="14">'2012'!$1:$5</definedName>
    <definedName name="_xlnm.Print_Titles" localSheetId="15">'2013'!$1:$5</definedName>
    <definedName name="_xlnm.Print_Titles" localSheetId="16">'2014'!$1:$5</definedName>
    <definedName name="_xlnm.Print_Titles" localSheetId="17">'2015'!$1:$5</definedName>
  </definedNames>
  <calcPr calcId="145621"/>
</workbook>
</file>

<file path=xl/calcChain.xml><?xml version="1.0" encoding="utf-8"?>
<calcChain xmlns="http://schemas.openxmlformats.org/spreadsheetml/2006/main">
  <c r="AA15" i="16" l="1"/>
  <c r="AC15" i="16"/>
  <c r="AE12" i="16" l="1"/>
  <c r="AE13" i="16"/>
  <c r="AE14" i="16"/>
  <c r="AE15" i="16"/>
  <c r="AE11" i="16"/>
  <c r="AE8" i="16"/>
  <c r="AE7" i="16"/>
  <c r="AC12" i="16"/>
  <c r="AC13" i="16"/>
  <c r="AC14" i="16"/>
  <c r="AC11" i="16"/>
  <c r="AC8" i="16"/>
  <c r="AC7" i="16"/>
  <c r="AA12" i="16"/>
  <c r="AA13" i="16"/>
  <c r="AA14" i="16"/>
  <c r="AA11" i="16"/>
  <c r="AA8" i="16"/>
  <c r="AA7" i="16"/>
  <c r="Y15" i="16"/>
  <c r="Y14" i="16"/>
  <c r="Y13" i="16"/>
  <c r="Y12" i="16"/>
  <c r="Y11" i="16"/>
  <c r="Y8" i="16"/>
  <c r="Y7" i="16"/>
  <c r="W15" i="16"/>
  <c r="W14" i="16"/>
  <c r="W13" i="16"/>
  <c r="W12" i="16"/>
  <c r="W11" i="16"/>
  <c r="W8" i="16"/>
  <c r="W7" i="16"/>
  <c r="U15" i="16"/>
  <c r="U14" i="16"/>
  <c r="U13" i="16"/>
  <c r="U12" i="16"/>
  <c r="U11" i="16"/>
  <c r="U8" i="16"/>
  <c r="U7" i="16"/>
  <c r="S15" i="16"/>
  <c r="S14" i="16"/>
  <c r="S13" i="16"/>
  <c r="S12" i="16"/>
  <c r="S11" i="16"/>
  <c r="S8" i="16"/>
  <c r="S7" i="16"/>
  <c r="Q15" i="16"/>
  <c r="Q14" i="16"/>
  <c r="Q13" i="16"/>
  <c r="Q12" i="16"/>
  <c r="Q11" i="16"/>
  <c r="Q8" i="16"/>
  <c r="Q7" i="16"/>
  <c r="O15" i="16"/>
  <c r="O14" i="16"/>
  <c r="O13" i="16"/>
  <c r="O12" i="16"/>
  <c r="O11" i="16"/>
  <c r="O8" i="16"/>
  <c r="O7" i="16"/>
  <c r="M15" i="16"/>
  <c r="M14" i="16"/>
  <c r="M13" i="16"/>
  <c r="M12" i="16"/>
  <c r="M11" i="16"/>
  <c r="M8" i="16"/>
  <c r="M7" i="16"/>
  <c r="K15" i="16"/>
  <c r="K14" i="16"/>
  <c r="K13" i="16"/>
  <c r="K12" i="16"/>
  <c r="K11" i="16"/>
  <c r="K8" i="16"/>
  <c r="K7" i="16"/>
  <c r="J15" i="16"/>
  <c r="J14" i="16"/>
  <c r="J13" i="16"/>
  <c r="J12" i="16"/>
  <c r="J11" i="16"/>
  <c r="J8" i="16"/>
  <c r="J7" i="16"/>
  <c r="I15" i="16"/>
  <c r="I14" i="16"/>
  <c r="I13" i="16"/>
  <c r="I12" i="16"/>
  <c r="I11" i="16"/>
  <c r="I8" i="16"/>
  <c r="I7" i="16"/>
  <c r="G15" i="16"/>
  <c r="G14" i="16"/>
  <c r="G13" i="16"/>
  <c r="G12" i="16"/>
  <c r="G11" i="16"/>
  <c r="G8" i="16"/>
  <c r="G7" i="16"/>
  <c r="F7" i="16"/>
  <c r="E15" i="16"/>
  <c r="E14" i="16"/>
  <c r="E13" i="16"/>
  <c r="E12" i="16"/>
  <c r="E11" i="16"/>
  <c r="E8" i="16"/>
  <c r="E7" i="16"/>
  <c r="D11" i="16" l="1"/>
  <c r="AD15" i="16"/>
  <c r="AB15" i="16"/>
  <c r="Z15" i="16"/>
  <c r="X15" i="16"/>
  <c r="V15" i="16"/>
  <c r="T15" i="16"/>
  <c r="R15" i="16"/>
  <c r="P15" i="16"/>
  <c r="N15" i="16"/>
  <c r="L15" i="16"/>
  <c r="H15" i="16"/>
  <c r="F15" i="16"/>
  <c r="D15" i="16"/>
  <c r="AD14" i="16"/>
  <c r="AB14" i="16"/>
  <c r="Z14" i="16"/>
  <c r="X14" i="16"/>
  <c r="V14" i="16"/>
  <c r="T14" i="16"/>
  <c r="R14" i="16"/>
  <c r="P14" i="16"/>
  <c r="N14" i="16"/>
  <c r="L14" i="16"/>
  <c r="H14" i="16"/>
  <c r="F14" i="16"/>
  <c r="D14" i="16"/>
  <c r="AD13" i="16"/>
  <c r="AB13" i="16"/>
  <c r="Z13" i="16"/>
  <c r="X13" i="16"/>
  <c r="V13" i="16"/>
  <c r="T13" i="16"/>
  <c r="R13" i="16"/>
  <c r="P13" i="16"/>
  <c r="N13" i="16"/>
  <c r="L13" i="16"/>
  <c r="H13" i="16"/>
  <c r="F13" i="16"/>
  <c r="D13" i="16"/>
  <c r="AD12" i="16"/>
  <c r="AB12" i="16"/>
  <c r="Z12" i="16"/>
  <c r="X12" i="16"/>
  <c r="V12" i="16"/>
  <c r="T12" i="16"/>
  <c r="R12" i="16"/>
  <c r="P12" i="16"/>
  <c r="N12" i="16"/>
  <c r="L12" i="16"/>
  <c r="H12" i="16"/>
  <c r="F12" i="16"/>
  <c r="D12" i="16"/>
  <c r="AD11" i="16"/>
  <c r="AB11" i="16"/>
  <c r="Z11" i="16"/>
  <c r="X11" i="16"/>
  <c r="V11" i="16"/>
  <c r="T11" i="16"/>
  <c r="R11" i="16"/>
  <c r="P11" i="16"/>
  <c r="N11" i="16"/>
  <c r="L11" i="16"/>
  <c r="H11" i="16"/>
  <c r="F11" i="16"/>
  <c r="AD8" i="16"/>
  <c r="AB8" i="16"/>
  <c r="Z8" i="16"/>
  <c r="X8" i="16"/>
  <c r="V8" i="16"/>
  <c r="T8" i="16"/>
  <c r="R8" i="16"/>
  <c r="P8" i="16"/>
  <c r="N8" i="16"/>
  <c r="L8" i="16"/>
  <c r="H8" i="16"/>
  <c r="F8" i="16"/>
  <c r="D8" i="16"/>
  <c r="AD7" i="16"/>
  <c r="AB7" i="16"/>
  <c r="Z7" i="16"/>
  <c r="X7" i="16"/>
  <c r="V7" i="16"/>
  <c r="T7" i="16"/>
  <c r="R7" i="16"/>
  <c r="P7" i="16"/>
  <c r="N7" i="16"/>
  <c r="L7" i="16"/>
  <c r="H7" i="16"/>
  <c r="D7" i="16"/>
  <c r="C8" i="16"/>
  <c r="C15" i="16"/>
  <c r="B15" i="16"/>
  <c r="C14" i="16"/>
  <c r="B14" i="16"/>
  <c r="C13" i="16"/>
  <c r="B13" i="16"/>
  <c r="C12" i="16"/>
  <c r="B12" i="16"/>
  <c r="C11" i="16"/>
  <c r="B11" i="16"/>
  <c r="B8" i="16"/>
  <c r="C7" i="16"/>
  <c r="B7" i="16"/>
</calcChain>
</file>

<file path=xl/sharedStrings.xml><?xml version="1.0" encoding="utf-8"?>
<sst xmlns="http://schemas.openxmlformats.org/spreadsheetml/2006/main" count="25126" uniqueCount="618">
  <si>
    <t>CITIZENS FSB</t>
  </si>
  <si>
    <t>BIRMINGHAM</t>
  </si>
  <si>
    <t>AL</t>
  </si>
  <si>
    <t>Yes</t>
  </si>
  <si>
    <t>SL</t>
  </si>
  <si>
    <t>OTS</t>
  </si>
  <si>
    <t>B</t>
  </si>
  <si>
    <t>Black or African American</t>
  </si>
  <si>
    <t>Atlanta</t>
  </si>
  <si>
    <t>COMMONWEALTH NATIONAL BANK</t>
  </si>
  <si>
    <t>MOBILE</t>
  </si>
  <si>
    <t>N</t>
  </si>
  <si>
    <t>OCC</t>
  </si>
  <si>
    <t>GULF FEDERAL BANK A FSB</t>
  </si>
  <si>
    <t>SB</t>
  </si>
  <si>
    <t>FIRST TUSKEGEE BANK</t>
  </si>
  <si>
    <t>TUSKEGEE</t>
  </si>
  <si>
    <t>NM</t>
  </si>
  <si>
    <t>FDIC</t>
  </si>
  <si>
    <t>CONTINENTAL NB OF MIAMI</t>
  </si>
  <si>
    <t>MIAMI</t>
  </si>
  <si>
    <t>FL</t>
  </si>
  <si>
    <t>H</t>
  </si>
  <si>
    <t>Hispanic American</t>
  </si>
  <si>
    <t>TRANSATLANTIC BANK</t>
  </si>
  <si>
    <t>SM</t>
  </si>
  <si>
    <t>FED</t>
  </si>
  <si>
    <t>INTERAMERICAN BANK A FSB</t>
  </si>
  <si>
    <t>GREAT EASTERN BANK OF FL</t>
  </si>
  <si>
    <t>A</t>
  </si>
  <si>
    <t>Asian or Pacific Islander American</t>
  </si>
  <si>
    <t>METRO SAVINGS BANK FSB</t>
  </si>
  <si>
    <t>ORLANDO</t>
  </si>
  <si>
    <t>BANCO POPULAR NATIONAL ASSN</t>
  </si>
  <si>
    <t>No</t>
  </si>
  <si>
    <t>UNIBANK</t>
  </si>
  <si>
    <t>PINECREST</t>
  </si>
  <si>
    <t>CITIZENS TRUST BANK</t>
  </si>
  <si>
    <t>ATLANTA</t>
  </si>
  <si>
    <t>GA</t>
  </si>
  <si>
    <t>CAPITOL CITY BANK&amp;TRUST CO</t>
  </si>
  <si>
    <t>UNITED AMERICAS BANK NA</t>
  </si>
  <si>
    <t>HORIZON BANK</t>
  </si>
  <si>
    <t>DECATUR</t>
  </si>
  <si>
    <t>GLOBAL COMMERCE BANK</t>
  </si>
  <si>
    <t>DORAVILLE</t>
  </si>
  <si>
    <t>FIRST INTERCONTINENTAL BANK</t>
  </si>
  <si>
    <t>CARVER STATE BANK</t>
  </si>
  <si>
    <t>SAVANNAH</t>
  </si>
  <si>
    <t>MECHANICS&amp;FARMERS BANK</t>
  </si>
  <si>
    <t>DURHAM</t>
  </si>
  <si>
    <t>NC</t>
  </si>
  <si>
    <t>MUTUAL COMMUNITY SB SSB</t>
  </si>
  <si>
    <t>SI</t>
  </si>
  <si>
    <t>MILLENNIA COMMUNITY BANK</t>
  </si>
  <si>
    <t>GREENVILLE</t>
  </si>
  <si>
    <t>LUMBEE GUARANTY BANK</t>
  </si>
  <si>
    <t>PEMBROKE</t>
  </si>
  <si>
    <t>Native American or Alaskan Native American</t>
  </si>
  <si>
    <t>SOUTH CAROLINA CMTY BANK</t>
  </si>
  <si>
    <t>COLUMBIA</t>
  </si>
  <si>
    <t>SC</t>
  </si>
  <si>
    <t>FIRST STATE BANK</t>
  </si>
  <si>
    <t>DANVILLE</t>
  </si>
  <si>
    <t>VA</t>
  </si>
  <si>
    <t>IMPERIAL S&amp;LA INC</t>
  </si>
  <si>
    <t>MARTINSVILLE</t>
  </si>
  <si>
    <t>CONSOLIDATED BANK&amp;TRUST CO</t>
  </si>
  <si>
    <t>RICHMOND</t>
  </si>
  <si>
    <t>UNITED TRUST&amp;FEDERAL SB</t>
  </si>
  <si>
    <t>BRIDGEVIEW</t>
  </si>
  <si>
    <t>IL</t>
  </si>
  <si>
    <t>Chicago</t>
  </si>
  <si>
    <t>NATIONAL REPUBLIC BK CHICAGO</t>
  </si>
  <si>
    <t>CHICAGO</t>
  </si>
  <si>
    <t>SEAWAY NB OF CHICAGO</t>
  </si>
  <si>
    <t>HIGHLAND COMMUNITY BANK</t>
  </si>
  <si>
    <t>COMMUNITY BANK OF LAWNDALE</t>
  </si>
  <si>
    <t>NAB BANK</t>
  </si>
  <si>
    <t>FOSTER BANK</t>
  </si>
  <si>
    <t>UNIVERSAL FSB</t>
  </si>
  <si>
    <t>ILLINOIS-SERVICE FS&amp;LA</t>
  </si>
  <si>
    <t>INTERNATIONAL BK OF CHICAGO</t>
  </si>
  <si>
    <t>PACIFIC GLOBAL BANK</t>
  </si>
  <si>
    <t>AMERICAN METRO BANK</t>
  </si>
  <si>
    <t>MUTUAL BANK</t>
  </si>
  <si>
    <t>HARVEY</t>
  </si>
  <si>
    <t>SECURITY BANK OF DUPAGE</t>
  </si>
  <si>
    <t>NAPERVILLE</t>
  </si>
  <si>
    <t>PREMIER BANK</t>
  </si>
  <si>
    <t>WILMETTE</t>
  </si>
  <si>
    <t>FIRST INDEPENDENCE NB DETROI</t>
  </si>
  <si>
    <t>DETROIT</t>
  </si>
  <si>
    <t>MI</t>
  </si>
  <si>
    <t>HOME FEDERAL SAVINGS BANK</t>
  </si>
  <si>
    <t>BAY BANK</t>
  </si>
  <si>
    <t>GREEN BAY</t>
  </si>
  <si>
    <t>WI</t>
  </si>
  <si>
    <t>NORTH MILWAUKEE STATE BANK</t>
  </si>
  <si>
    <t>MILWAUKEE</t>
  </si>
  <si>
    <t>COLUMBIA SAVINGS&amp;LOAN ASSN</t>
  </si>
  <si>
    <t>LEGACY BANK</t>
  </si>
  <si>
    <t>DENVER</t>
  </si>
  <si>
    <t>CO</t>
  </si>
  <si>
    <t>Dallas</t>
  </si>
  <si>
    <t>LIBERTY BANK&amp;TRUST CO</t>
  </si>
  <si>
    <t>NEW ORLEANS</t>
  </si>
  <si>
    <t>LA</t>
  </si>
  <si>
    <t>UNITED BANK&amp;TRUST CO</t>
  </si>
  <si>
    <t>DRYADES SAVINGS BANK FSB</t>
  </si>
  <si>
    <t>FIRST AMERICAN BANK</t>
  </si>
  <si>
    <t>JACKSON</t>
  </si>
  <si>
    <t>MS</t>
  </si>
  <si>
    <t>RANCHERS BANKS</t>
  </si>
  <si>
    <t>BELEN</t>
  </si>
  <si>
    <t>CENTINEL BANK OF TAOS</t>
  </si>
  <si>
    <t>TAOS</t>
  </si>
  <si>
    <t>FARMERS&amp;MERCHANTS BANK</t>
  </si>
  <si>
    <t>CRESCENT</t>
  </si>
  <si>
    <t>OK</t>
  </si>
  <si>
    <t>FORT GIBSON STATE BANK</t>
  </si>
  <si>
    <t>FORT GIBSON</t>
  </si>
  <si>
    <t>BANK OF CHEROKEE COUNTY</t>
  </si>
  <si>
    <t>HULBERT</t>
  </si>
  <si>
    <t>F&amp;M BANK NA OK CITY OK</t>
  </si>
  <si>
    <t>OKLAHOMA CITY</t>
  </si>
  <si>
    <t>FIRST STATE BANK OF PORTER</t>
  </si>
  <si>
    <t>PORTER</t>
  </si>
  <si>
    <t>FIRST NATIONAL BANK&amp;TRUST CO</t>
  </si>
  <si>
    <t>SHAWNEE</t>
  </si>
  <si>
    <t>AMERICAN STATE BANK</t>
  </si>
  <si>
    <t>TULSA</t>
  </si>
  <si>
    <t>TRI-STATE BANK OF MEMPHIS</t>
  </si>
  <si>
    <t>MEMPHIS</t>
  </si>
  <si>
    <t>TN</t>
  </si>
  <si>
    <t>MEMPHISFIRST COMMUNITY BANK</t>
  </si>
  <si>
    <t>CITIZENS SAVINGS B&amp;T CO</t>
  </si>
  <si>
    <t>NASHVILLE</t>
  </si>
  <si>
    <t>INTERNATIONAL BK OF COM</t>
  </si>
  <si>
    <t>BROWNSVILLE</t>
  </si>
  <si>
    <t>TX</t>
  </si>
  <si>
    <t>UNITED CENTRAL BANK</t>
  </si>
  <si>
    <t>GARLAND</t>
  </si>
  <si>
    <t>ASIAN AMERICAN NATIONAL BANK</t>
  </si>
  <si>
    <t>HOUSTON</t>
  </si>
  <si>
    <t>TEXAS FIRST NATIONAL BANK</t>
  </si>
  <si>
    <t>UNITY NB OF HOUSTON</t>
  </si>
  <si>
    <t>METROBANK NATIONAL ASSN</t>
  </si>
  <si>
    <t>AMERICAN FIRST NATIONAL BANK</t>
  </si>
  <si>
    <t>STATE BANK OF TEXAS</t>
  </si>
  <si>
    <t>IRVING</t>
  </si>
  <si>
    <t>LAREDO</t>
  </si>
  <si>
    <t>COMMERCE BANK</t>
  </si>
  <si>
    <t>FALCON INTERNATIONAL BANK</t>
  </si>
  <si>
    <t>FIRST INTERNATIONAL BANK</t>
  </si>
  <si>
    <t>PLANO</t>
  </si>
  <si>
    <t>CITIZENS STATE BANK</t>
  </si>
  <si>
    <t>ROMA</t>
  </si>
  <si>
    <t>WALLIS STATE BANK</t>
  </si>
  <si>
    <t>WALLIS</t>
  </si>
  <si>
    <t>ZAPATA</t>
  </si>
  <si>
    <t>AMERICAN BK BAXTER SPRINGS</t>
  </si>
  <si>
    <t>BAXTER SPRINGS</t>
  </si>
  <si>
    <t>KS</t>
  </si>
  <si>
    <t>Kansas City</t>
  </si>
  <si>
    <t>WOODLANDS NATIONAL BANK</t>
  </si>
  <si>
    <t>HINCKLEY</t>
  </si>
  <si>
    <t>MN</t>
  </si>
  <si>
    <t>DOUGLASS NATIONAL BANK</t>
  </si>
  <si>
    <t>KANSAS CITY</t>
  </si>
  <si>
    <t>MO</t>
  </si>
  <si>
    <t>GATEWAY NB OF ST LOUIS</t>
  </si>
  <si>
    <t>SAINT LOUIS</t>
  </si>
  <si>
    <t>PEOPLES NATIONAL BANK</t>
  </si>
  <si>
    <t>SENECA</t>
  </si>
  <si>
    <t>COMMUNITYS BANK</t>
  </si>
  <si>
    <t>BRIDGEPORT</t>
  </si>
  <si>
    <t>CT</t>
  </si>
  <si>
    <t>M</t>
  </si>
  <si>
    <t>Multi-racial American</t>
  </si>
  <si>
    <t>New York</t>
  </si>
  <si>
    <t>FIRST LIBERTY NATIONAL BANK</t>
  </si>
  <si>
    <t>WASHINGTON</t>
  </si>
  <si>
    <t>DC</t>
  </si>
  <si>
    <t>INDEPENDENCE FSB</t>
  </si>
  <si>
    <t>BOSTON</t>
  </si>
  <si>
    <t>MA</t>
  </si>
  <si>
    <t>BOSTON BANK OF COMMERCE</t>
  </si>
  <si>
    <t>ASIAN AMERICAN BANK&amp;TRUST CO</t>
  </si>
  <si>
    <t>HARBOR BANK OF MARYLAND</t>
  </si>
  <si>
    <t>BALTIMORE</t>
  </si>
  <si>
    <t>MD</t>
  </si>
  <si>
    <t>ADVANCE BANK</t>
  </si>
  <si>
    <t>IDEAL FEDERAL SAVINGS BANK</t>
  </si>
  <si>
    <t>INDUSTRIAL BANK NA</t>
  </si>
  <si>
    <t>OXON HILL</t>
  </si>
  <si>
    <t>ENTERPRISE FSB</t>
  </si>
  <si>
    <t>UNITED HERITAGE BANK</t>
  </si>
  <si>
    <t>EDISON</t>
  </si>
  <si>
    <t>NJ</t>
  </si>
  <si>
    <t>FIRST BANKAMERICANO</t>
  </si>
  <si>
    <t>ELIZABETH</t>
  </si>
  <si>
    <t>CITY NB OF NEW JERSEY</t>
  </si>
  <si>
    <t>NEWARK</t>
  </si>
  <si>
    <t>NEW YORK NATIONAL BANK</t>
  </si>
  <si>
    <t>BRONX</t>
  </si>
  <si>
    <t>NY</t>
  </si>
  <si>
    <t>PONCE DE LEON FEDERAL BANK</t>
  </si>
  <si>
    <t>FIRST AMERICAN INTL BANK</t>
  </si>
  <si>
    <t>BROOKLYN</t>
  </si>
  <si>
    <t>AMERASIA BANK</t>
  </si>
  <si>
    <t>FLUSHING</t>
  </si>
  <si>
    <t>CHINESE AMERICAN BANK</t>
  </si>
  <si>
    <t>NEW YORK</t>
  </si>
  <si>
    <t>UNITED ORIENT BANK</t>
  </si>
  <si>
    <t>EASTBANK NATIONAL ASSN</t>
  </si>
  <si>
    <t>BROADWAY NATIONAL BANK</t>
  </si>
  <si>
    <t>CARVER FEDERAL SAVINGS BANK</t>
  </si>
  <si>
    <t>CHINATOWN FSB</t>
  </si>
  <si>
    <t>ABACUS FEDERAL SAVINGS BANK</t>
  </si>
  <si>
    <t>LIBERTY BANK OF NEW YORK</t>
  </si>
  <si>
    <t>BANCO POPULAR NORTH AMERICA</t>
  </si>
  <si>
    <t>BEREAN BANK</t>
  </si>
  <si>
    <t>PHILADELPHIA</t>
  </si>
  <si>
    <t>PA</t>
  </si>
  <si>
    <t>UNITED BANK OF PHILADELPHIA</t>
  </si>
  <si>
    <t>ASIAN BANK</t>
  </si>
  <si>
    <t>DWELLING HOUSE S&amp;LA</t>
  </si>
  <si>
    <t>PITTSBURGH</t>
  </si>
  <si>
    <t>EUROBANK</t>
  </si>
  <si>
    <t>HATO REY</t>
  </si>
  <si>
    <t>PR</t>
  </si>
  <si>
    <t>ORIENTAL BANK&amp;TRUST</t>
  </si>
  <si>
    <t>R-G PREMIER BANK OF RQ</t>
  </si>
  <si>
    <t>BANCO POPULAR DE PUERTO RICO</t>
  </si>
  <si>
    <t>WESTERNBANK PUERTO RICO</t>
  </si>
  <si>
    <t>MAYAGUEZ</t>
  </si>
  <si>
    <t>BANCO FINANCIERO DE RQ</t>
  </si>
  <si>
    <t>PONCE</t>
  </si>
  <si>
    <t>BANK&amp;TRUST OF PUERTO RICO</t>
  </si>
  <si>
    <t>SAN JUAN</t>
  </si>
  <si>
    <t>FIRSTBANK OF PUERTO RICO</t>
  </si>
  <si>
    <t>SANTURCE</t>
  </si>
  <si>
    <t>BORREGO SPRINGS BANK NA</t>
  </si>
  <si>
    <t>BORREGO SPRINGS</t>
  </si>
  <si>
    <t>CA</t>
  </si>
  <si>
    <t>San Francisco</t>
  </si>
  <si>
    <t>PAN AMERICAN BANK FSB</t>
  </si>
  <si>
    <t>BURLINGAME</t>
  </si>
  <si>
    <t>CHULA VISTA</t>
  </si>
  <si>
    <t>EVERTRUST BANK</t>
  </si>
  <si>
    <t>CITY OF INDUSTRY</t>
  </si>
  <si>
    <t>WESTERN STATE BANK</t>
  </si>
  <si>
    <t>DUARTE</t>
  </si>
  <si>
    <t>FIRST COMMERCE BANK</t>
  </si>
  <si>
    <t>ENCINO</t>
  </si>
  <si>
    <t>CATHAY BANK</t>
  </si>
  <si>
    <t>LOS ANGELES</t>
  </si>
  <si>
    <t>PAN AMERICAN BANK</t>
  </si>
  <si>
    <t>GENERAL BANK</t>
  </si>
  <si>
    <t>COMMUNITY COMMERCE BANK</t>
  </si>
  <si>
    <t>CALIFORNIA CENTER BANK</t>
  </si>
  <si>
    <t>BROADWAY FEDERAL BANK F S B</t>
  </si>
  <si>
    <t>FAMILY SAVINGS BANK FSB</t>
  </si>
  <si>
    <t>EASTERN INTERNATIONAL BANK</t>
  </si>
  <si>
    <t>SAEHAN BANK</t>
  </si>
  <si>
    <t>PREFERRED BANK</t>
  </si>
  <si>
    <t>TRUST BANK</t>
  </si>
  <si>
    <t>MONTEREY PARK</t>
  </si>
  <si>
    <t>STANDARD SAVINGS BANK FSB</t>
  </si>
  <si>
    <t>METROPOLITAN BANK</t>
  </si>
  <si>
    <t>OAKLAND</t>
  </si>
  <si>
    <t>OJAI VALLEY BANK</t>
  </si>
  <si>
    <t>OJAI</t>
  </si>
  <si>
    <t>CANYON NATIONAL BANK</t>
  </si>
  <si>
    <t>PALM SPRINGS</t>
  </si>
  <si>
    <t>FIRST CONTINENTAL BANK</t>
  </si>
  <si>
    <t>ROSEMEAD</t>
  </si>
  <si>
    <t>FIRST UNITED BANK</t>
  </si>
  <si>
    <t>SAN DIEGO</t>
  </si>
  <si>
    <t>BANK OF THE ORIENT</t>
  </si>
  <si>
    <t>SAN FRANCISCO</t>
  </si>
  <si>
    <t>MISSION NATIONAL BANK</t>
  </si>
  <si>
    <t>NATIONAL AMERICAN BANK</t>
  </si>
  <si>
    <t>SINCERE FEDERAL SAVINGS BANK</t>
  </si>
  <si>
    <t>GATEWAY BANK FSB</t>
  </si>
  <si>
    <t>ASIANA BANK</t>
  </si>
  <si>
    <t>SUNNYVALE</t>
  </si>
  <si>
    <t>UNIVERSAL BANK</t>
  </si>
  <si>
    <t>WEST COVINA</t>
  </si>
  <si>
    <t>BANK OF GUAM</t>
  </si>
  <si>
    <t>HAGATNA</t>
  </si>
  <si>
    <t>GU</t>
  </si>
  <si>
    <t>BANKPACIFIC LTD</t>
  </si>
  <si>
    <t>CITIZENS SECURITY BK GQ INC</t>
  </si>
  <si>
    <t>CITY BANK</t>
  </si>
  <si>
    <t>HONOLULU</t>
  </si>
  <si>
    <t>HI</t>
  </si>
  <si>
    <t>HAWAII NATIONAL BANK</t>
  </si>
  <si>
    <t>FINANCE FACTORS LTD</t>
  </si>
  <si>
    <t>TERRITORIAL S&amp;LA</t>
  </si>
  <si>
    <t>NATIVE AMERICAN BANK NA</t>
  </si>
  <si>
    <t>BROWNING</t>
  </si>
  <si>
    <t>MT</t>
  </si>
  <si>
    <t>PACIFICA BANK</t>
  </si>
  <si>
    <t>BELLEVUE</t>
  </si>
  <si>
    <t>WA</t>
  </si>
  <si>
    <t>UNITED SAVINGS&amp;LOAN BANK</t>
  </si>
  <si>
    <t>SEATTLE</t>
  </si>
  <si>
    <t>PACIFIC INTERNATIONAL BANK</t>
  </si>
  <si>
    <t>BANK 2</t>
  </si>
  <si>
    <t>BANK OF COMMERCE</t>
  </si>
  <si>
    <t>STILWELL</t>
  </si>
  <si>
    <t>PEOPLES BANK</t>
  </si>
  <si>
    <t>WESTVILLE</t>
  </si>
  <si>
    <t>UNITED BK EL PASO DEL NORTE</t>
  </si>
  <si>
    <t>EL PASO</t>
  </si>
  <si>
    <t>CONCORD BANK NATIONAL ASSN</t>
  </si>
  <si>
    <t>SOUTHWESTERN NATIONAL BANK</t>
  </si>
  <si>
    <t>LONE STAR NATIONAL BANK</t>
  </si>
  <si>
    <t>PHARR</t>
  </si>
  <si>
    <t>PEOPLES BANK OF SENECA</t>
  </si>
  <si>
    <t>ONEUNITED BANK</t>
  </si>
  <si>
    <t>CENTER BANK</t>
  </si>
  <si>
    <t>TERRITORIAL SAVINGS BANK</t>
  </si>
  <si>
    <t>ALAMERICA BANK</t>
  </si>
  <si>
    <t>BOCA RATON</t>
  </si>
  <si>
    <t>METRO BANK FSB</t>
  </si>
  <si>
    <t>UNITED TRUST BANK</t>
  </si>
  <si>
    <t>FIRST BK OF THE AMERICAS SSB</t>
  </si>
  <si>
    <t>OKLAHOMA STATE BANK</t>
  </si>
  <si>
    <t>VINITA</t>
  </si>
  <si>
    <t>HEBBRONVILLE STATE BANK</t>
  </si>
  <si>
    <t>HEBBRONVILLE</t>
  </si>
  <si>
    <t>GATEWAY BANK OF ST LOUIS</t>
  </si>
  <si>
    <t>FORT LEE</t>
  </si>
  <si>
    <t>FIRST COMMERCIAL BANK USA</t>
  </si>
  <si>
    <t>ALHAMBRA</t>
  </si>
  <si>
    <t>MIRAE BANK</t>
  </si>
  <si>
    <t>PACIFIC CITY BANK</t>
  </si>
  <si>
    <t>STANDARD BANK</t>
  </si>
  <si>
    <t>CITIZENS B&amp;T CO OF CHICAGO</t>
  </si>
  <si>
    <t>LOUISVILLE CMTY DEVELOPMENT</t>
  </si>
  <si>
    <t>LOUISVILLE</t>
  </si>
  <si>
    <t>KY</t>
  </si>
  <si>
    <t>DETROIT COMMERCE BANK</t>
  </si>
  <si>
    <t>ALLNATIONS BANK</t>
  </si>
  <si>
    <t>CALUMET</t>
  </si>
  <si>
    <t>GREATER SOUTH TEXAS BANK</t>
  </si>
  <si>
    <t>FALFURRIAS</t>
  </si>
  <si>
    <t>BANCO BILBAO VIZCAYA ARGENTA</t>
  </si>
  <si>
    <t>BANCO SANTANDER PUERTO RICO</t>
  </si>
  <si>
    <t>SCOTIABANK DE PUERTO RICO</t>
  </si>
  <si>
    <t>AMERICAN PREMIER BANK</t>
  </si>
  <si>
    <t>ARCADIA</t>
  </si>
  <si>
    <t>SAN DIEGO COMMUNITY BANK</t>
  </si>
  <si>
    <t>CONTINENTAL BANK OF AMERICA</t>
  </si>
  <si>
    <t>EAST-WEST BANK</t>
  </si>
  <si>
    <t>SAN MARINO</t>
  </si>
  <si>
    <t>INTERNATIONAL BK OF MIAMI NA</t>
  </si>
  <si>
    <t>CORAL GABLES</t>
  </si>
  <si>
    <t>BAC FLORIDA BANK</t>
  </si>
  <si>
    <t>EXECUTIVE NATIONAL BANK</t>
  </si>
  <si>
    <t>ESPIRITO SANTO BANK</t>
  </si>
  <si>
    <t>OCEAN BANK</t>
  </si>
  <si>
    <t>INTERNATIONAL FINANCE BANK</t>
  </si>
  <si>
    <t>SOFISA BANK FLORIDA</t>
  </si>
  <si>
    <t>UNION CREDIT BANK</t>
  </si>
  <si>
    <t>PLUS INTERNATIONAL BANK</t>
  </si>
  <si>
    <t>PREMIER AMERICAN BANK</t>
  </si>
  <si>
    <t>U S CENTURY BANK</t>
  </si>
  <si>
    <t>INTERCONTINENTAL BANK</t>
  </si>
  <si>
    <t>WEST MIAMI</t>
  </si>
  <si>
    <t>SUMMIT NATIONAL BANK</t>
  </si>
  <si>
    <t>HAVEN TRUST BANK</t>
  </si>
  <si>
    <t>DULUTH</t>
  </si>
  <si>
    <t>AMERICAN UNITED BANK</t>
  </si>
  <si>
    <t>LAWRENCEVILLE</t>
  </si>
  <si>
    <t>QUANTUM NATIONAL BANK</t>
  </si>
  <si>
    <t>SUWANEE</t>
  </si>
  <si>
    <t>IMPERIAL SAVINGS&amp;LOAN ASSN</t>
  </si>
  <si>
    <t>NEW ASIA BANK</t>
  </si>
  <si>
    <t>FIRST INDEPENDENCE BANK</t>
  </si>
  <si>
    <t>SHALLOWATER</t>
  </si>
  <si>
    <t>FIRST CHOICE BANK</t>
  </si>
  <si>
    <t>CERRITOS</t>
  </si>
  <si>
    <t>UNITED PACIFIC BANK</t>
  </si>
  <si>
    <t>AMERICAN CONTINENTAL BANK</t>
  </si>
  <si>
    <t>PAN PACIFIC BANK</t>
  </si>
  <si>
    <t>FREMONT</t>
  </si>
  <si>
    <t>LA MESA</t>
  </si>
  <si>
    <t>COMMONWEALTH BUSINESS BANK</t>
  </si>
  <si>
    <t>FIRST STANDARD BANK</t>
  </si>
  <si>
    <t>FIRST GENERAL BANK</t>
  </si>
  <si>
    <t>ROWLAND HEIGHTS</t>
  </si>
  <si>
    <t>EAST WEST BANK</t>
  </si>
  <si>
    <t>FIRST VIETNAMESE AMERICAN BK</t>
  </si>
  <si>
    <t>WESTMINSTER</t>
  </si>
  <si>
    <t>SAIGON NATIONAL BANK</t>
  </si>
  <si>
    <t>FIRSTBANK FLORIDA</t>
  </si>
  <si>
    <t>HAVEN TRUST BANK FLORIDA</t>
  </si>
  <si>
    <t>SAINT AUGUSTINE</t>
  </si>
  <si>
    <t>METRO CITY BANK</t>
  </si>
  <si>
    <t>YUKON</t>
  </si>
  <si>
    <t>LIBERTAD BANK SSB</t>
  </si>
  <si>
    <t>AUSTIN</t>
  </si>
  <si>
    <t>ONE WORLD BANK</t>
  </si>
  <si>
    <t>DALLAS</t>
  </si>
  <si>
    <t>GOLDEN BANK NATIONAL ASSN</t>
  </si>
  <si>
    <t>BANK OF SOUTH TEXAS</t>
  </si>
  <si>
    <t>MCALLEN</t>
  </si>
  <si>
    <t>BNB BANK NATIONAL ASSN</t>
  </si>
  <si>
    <t>INDUS AMERICAN BANK</t>
  </si>
  <si>
    <t>ISELIN</t>
  </si>
  <si>
    <t>NEWBANK</t>
  </si>
  <si>
    <t>MOREBANK</t>
  </si>
  <si>
    <t>ASIAN BANK OF ARIZONA</t>
  </si>
  <si>
    <t>PHOENIX</t>
  </si>
  <si>
    <t>AZ</t>
  </si>
  <si>
    <t>UNITI BANK</t>
  </si>
  <si>
    <t>BUENA PARK</t>
  </si>
  <si>
    <t>AMERICAS UNITED BANK</t>
  </si>
  <si>
    <t>GLENDALE</t>
  </si>
  <si>
    <t>PROMERICA BANK</t>
  </si>
  <si>
    <t>INNOVATIVE BANK</t>
  </si>
  <si>
    <t>PASADENA</t>
  </si>
  <si>
    <t>METRO UNITED BANK</t>
  </si>
  <si>
    <t>ASIAN PACIFIC NATIONAL BANK</t>
  </si>
  <si>
    <t>SAN GABRIEL</t>
  </si>
  <si>
    <t>PACIFIC RIM BANK</t>
  </si>
  <si>
    <t>OHANA PACIFIC BANK</t>
  </si>
  <si>
    <t>EAGLE BANK</t>
  </si>
  <si>
    <t>POLSON</t>
  </si>
  <si>
    <t>PLAZA BANK</t>
  </si>
  <si>
    <t>DORAL</t>
  </si>
  <si>
    <t>SUNSTATE BANK</t>
  </si>
  <si>
    <t>PONTE VEDRA BEAC</t>
  </si>
  <si>
    <t>CENTRAL BANK</t>
  </si>
  <si>
    <t>TAMPA</t>
  </si>
  <si>
    <t>AMERICAN PRIDE BANK</t>
  </si>
  <si>
    <t>MACON</t>
  </si>
  <si>
    <t>HIGH TRUST BANK</t>
  </si>
  <si>
    <t>STOCKBRIDGE</t>
  </si>
  <si>
    <t>NUESTRO BANCO</t>
  </si>
  <si>
    <t>RALEIGH</t>
  </si>
  <si>
    <t>SECURITY ONE BANK</t>
  </si>
  <si>
    <t>FALLS CHURCH</t>
  </si>
  <si>
    <t>SEAWAY BANK&amp;TRUST CO</t>
  </si>
  <si>
    <t>ALL AMERICAN BANK</t>
  </si>
  <si>
    <t>DES PLAINES</t>
  </si>
  <si>
    <t>MILLENNIUM BANK</t>
  </si>
  <si>
    <t>LOTUS BANK</t>
  </si>
  <si>
    <t>NOVI</t>
  </si>
  <si>
    <t>MY BANK</t>
  </si>
  <si>
    <t>BANK OF GROVE</t>
  </si>
  <si>
    <t>GROVE</t>
  </si>
  <si>
    <t>TURTLE MOUNTAIN STATE BANK</t>
  </si>
  <si>
    <t>BELCOURT</t>
  </si>
  <si>
    <t>ND</t>
  </si>
  <si>
    <t>INDUSTRIAL BANK</t>
  </si>
  <si>
    <t>GLOBAL BANK</t>
  </si>
  <si>
    <t>VIRGIN ISL CMTY BANK</t>
  </si>
  <si>
    <t>CHRISTIANSTED</t>
  </si>
  <si>
    <t>VI</t>
  </si>
  <si>
    <t>AMERICAN PLUS BANK N A</t>
  </si>
  <si>
    <t>US METRO BANK</t>
  </si>
  <si>
    <t>GARDEN GROVE</t>
  </si>
  <si>
    <t>GOLDEN COAST BANK</t>
  </si>
  <si>
    <t>LONG BEACH</t>
  </si>
  <si>
    <t>PREMIER BUSINESS BANK</t>
  </si>
  <si>
    <t>PACIFIC ALLIANCE BANK</t>
  </si>
  <si>
    <t>NEVADA NATIONAL BANK</t>
  </si>
  <si>
    <t>LAS VEGAS</t>
  </si>
  <si>
    <t>NV</t>
  </si>
  <si>
    <t>LYNNWOOD</t>
  </si>
  <si>
    <t>BANK OF MIAMI NATIONAL ASSN</t>
  </si>
  <si>
    <t>NOA BANK</t>
  </si>
  <si>
    <t>COVENANT BANK</t>
  </si>
  <si>
    <t>TEXAS NATIONAL BANK</t>
  </si>
  <si>
    <t>MERCEDES</t>
  </si>
  <si>
    <t>BANKASIANA</t>
  </si>
  <si>
    <t>PALISADES PARK</t>
  </si>
  <si>
    <t>ASIA BANK NATIONAL ASSN</t>
  </si>
  <si>
    <t>UNITED INTERNATIONAL BANK</t>
  </si>
  <si>
    <t>SONORAN BANK N A</t>
  </si>
  <si>
    <t>OMNI BANK NATIONAL ASSN</t>
  </si>
  <si>
    <t>TOMATOBANK NATIONAL ASSN</t>
  </si>
  <si>
    <t>CLAREMONT</t>
  </si>
  <si>
    <t>BBVA BANCOMER USA</t>
  </si>
  <si>
    <t>DIAMOND BAR</t>
  </si>
  <si>
    <t>MEGA BANK</t>
  </si>
  <si>
    <t>SANTA ANA BUSINESS BANK</t>
  </si>
  <si>
    <t>SANTA ANA</t>
  </si>
  <si>
    <t>FIRST ASIAN BANK</t>
  </si>
  <si>
    <t>HANMI BANK</t>
  </si>
  <si>
    <t>PACIFIC COMMERCE BANK</t>
  </si>
  <si>
    <t>ROYAL BUSINESS BANK</t>
  </si>
  <si>
    <t>GLOBAL TRUST BANK</t>
  </si>
  <si>
    <t>MOUNTAIN VIEW</t>
  </si>
  <si>
    <t>GOLDEN SECURITY BANK</t>
  </si>
  <si>
    <t>ANZ GUAM INC</t>
  </si>
  <si>
    <t>CAMARGO</t>
  </si>
  <si>
    <t>ZAPATA NATIONAL BANK</t>
  </si>
  <si>
    <t>CBW BANK</t>
  </si>
  <si>
    <t>WEIR</t>
  </si>
  <si>
    <t>LEADER BANK NATIONAL ASSN</t>
  </si>
  <si>
    <t>ARLINGTON</t>
  </si>
  <si>
    <t>WILSHIRE STATE BANK</t>
  </si>
  <si>
    <t>BROADWAY FEDERAL BANK FSB</t>
  </si>
  <si>
    <t>OPEN BANK</t>
  </si>
  <si>
    <t>CALIFORNIA PACIFIC BANK</t>
  </si>
  <si>
    <t>CHINATRUST BANK U SA</t>
  </si>
  <si>
    <t>TORRANCE</t>
  </si>
  <si>
    <t>BANK OF WHITTIER NA</t>
  </si>
  <si>
    <t>WHITTIER</t>
  </si>
  <si>
    <t>BANESCO USA</t>
  </si>
  <si>
    <t>STATE BANK OF GEORGIA</t>
  </si>
  <si>
    <t>FAYETTEVILLE</t>
  </si>
  <si>
    <t>SECOND FS&amp;LA OF CHICAGO</t>
  </si>
  <si>
    <t>METRO BANK</t>
  </si>
  <si>
    <t>F&amp;M BANK</t>
  </si>
  <si>
    <t>EDMOND</t>
  </si>
  <si>
    <t>HANOVER COMMUNITY BANK</t>
  </si>
  <si>
    <t>GARDEN CITY PARK</t>
  </si>
  <si>
    <t>NOAH BANK</t>
  </si>
  <si>
    <t>ELKINS PARK</t>
  </si>
  <si>
    <t>NEW OMNI BANK NATIONAL ASSN</t>
  </si>
  <si>
    <t>EVERGREEN INTERNATIONAL BANK</t>
  </si>
  <si>
    <t>STATE BANK OF INDIA CA</t>
  </si>
  <si>
    <t>BBCN BANK</t>
  </si>
  <si>
    <t>PROAMERICA BANK</t>
  </si>
  <si>
    <t>TOUCHMARK NATIONAL BANK</t>
  </si>
  <si>
    <t>ALPHARETTA</t>
  </si>
  <si>
    <t>EMBASSY NATIONAL BANK</t>
  </si>
  <si>
    <t>AZTECAMERICA BANK</t>
  </si>
  <si>
    <t>BERWYN</t>
  </si>
  <si>
    <t>URBAN PARTNERSHIP BANK</t>
  </si>
  <si>
    <t>GREATER STATE BANK</t>
  </si>
  <si>
    <t>PINNACLE BANK</t>
  </si>
  <si>
    <t>MARSHALLTOWN</t>
  </si>
  <si>
    <t>IA</t>
  </si>
  <si>
    <t>BNB HANA BANK NATIONAL ASSN</t>
  </si>
  <si>
    <t>ORIENTAL BANK</t>
  </si>
  <si>
    <t>CTBC BANK CORP USA</t>
  </si>
  <si>
    <t>WILSHIRE BANK</t>
  </si>
  <si>
    <t>CALIFORNIA BUSINESS BANK</t>
  </si>
  <si>
    <t>FINANCE&amp;THRIFT CO</t>
  </si>
  <si>
    <t>PORTERVILLE</t>
  </si>
  <si>
    <t>TOTALBANK</t>
  </si>
  <si>
    <t>CONTINENTAL NATIONAL BANK</t>
  </si>
  <si>
    <t>OLD DOMINION NATIONAL BANK</t>
  </si>
  <si>
    <t>NORTH GARDEN</t>
  </si>
  <si>
    <t>FIRSTBANK</t>
  </si>
  <si>
    <t>ANTLERS</t>
  </si>
  <si>
    <t>RIO BANK</t>
  </si>
  <si>
    <t>NEW MILLENNIUM BANK</t>
  </si>
  <si>
    <t>NEW BRUNSWICK</t>
  </si>
  <si>
    <t>FIRSTBANK PUERTO RICO</t>
  </si>
  <si>
    <t>TOMATOBANK</t>
  </si>
  <si>
    <t>COMMERCIAL BANK OF CA</t>
  </si>
  <si>
    <t>IRVINE</t>
  </si>
  <si>
    <t>Certificate Number</t>
  </si>
  <si>
    <t>Name</t>
  </si>
  <si>
    <t xml:space="preserve">City   </t>
  </si>
  <si>
    <t>State</t>
  </si>
  <si>
    <t>Est. Date</t>
  </si>
  <si>
    <t>Community Bank</t>
  </si>
  <si>
    <t>Bank Class</t>
  </si>
  <si>
    <t>Federal Regulator</t>
  </si>
  <si>
    <t>Minority Status (Code)</t>
  </si>
  <si>
    <t>Minority Status (Description)</t>
  </si>
  <si>
    <t>FDIC Region</t>
  </si>
  <si>
    <t>Total Assets ($ thou.)</t>
  </si>
  <si>
    <t>Number</t>
  </si>
  <si>
    <t>Total MDIs</t>
  </si>
  <si>
    <t>MDI Community Banks</t>
  </si>
  <si>
    <t xml:space="preserve">   Black or African American</t>
  </si>
  <si>
    <t xml:space="preserve">   Hispanic American</t>
  </si>
  <si>
    <t xml:space="preserve">   Asian or Pacific Islander American</t>
  </si>
  <si>
    <t xml:space="preserve">   Native American or Alaskan Native American</t>
  </si>
  <si>
    <t xml:space="preserve">   Multi-racial American</t>
  </si>
  <si>
    <t>Assets ($ thou.)</t>
  </si>
  <si>
    <t>Total MDIs By Minority Status</t>
  </si>
  <si>
    <t>FDIC-Insured Minority Depository Institutions (MDIs)</t>
  </si>
  <si>
    <t>Notes</t>
  </si>
  <si>
    <t>Definitions of Class Types:</t>
  </si>
  <si>
    <t xml:space="preserve">   NM -State bank, not a member of the Federal Reserve</t>
  </si>
  <si>
    <t xml:space="preserve">   SM - State bank, member of the Federal Reserve</t>
  </si>
  <si>
    <t xml:space="preserve">   N - National bank</t>
  </si>
  <si>
    <t xml:space="preserve">   SL - State or Federal savings and loan association</t>
  </si>
  <si>
    <t xml:space="preserve">   SB - State or Federal savings bank</t>
  </si>
  <si>
    <t xml:space="preserve">Minority Status defined on the basis of either: </t>
  </si>
  <si>
    <t xml:space="preserve">   1) concentration of ownership among members of a certain minority group, or</t>
  </si>
  <si>
    <t>https://www.fdic.gov/regulations/resources/cbi/report/CBSI-1.pdf</t>
  </si>
  <si>
    <t>https://www.fdic.gov/regulations/resources/minority/MDI_Definition.html</t>
  </si>
  <si>
    <r>
      <t xml:space="preserve">Community bank defined per the 2012 </t>
    </r>
    <r>
      <rPr>
        <i/>
        <sz val="14"/>
        <color theme="1"/>
        <rFont val="Arial"/>
        <family val="2"/>
      </rPr>
      <t>FDIC Community Banking Study</t>
    </r>
    <r>
      <rPr>
        <sz val="14"/>
        <color theme="1"/>
        <rFont val="Arial"/>
        <family val="2"/>
      </rPr>
      <t xml:space="preserve">.  See link below:  </t>
    </r>
  </si>
  <si>
    <t xml:space="preserve">   2) concentration of Board membership among that minority group by an institution that primarily serves that minority group.  See link below:</t>
  </si>
  <si>
    <t xml:space="preserve">FDIC-Insured Minority </t>
  </si>
  <si>
    <t>Depository Institutions (MDIs)</t>
  </si>
  <si>
    <t>Year-end Totals, 2001 - 2015</t>
  </si>
  <si>
    <t>Table of Contents</t>
  </si>
  <si>
    <t>Annual Totals</t>
  </si>
  <si>
    <t>Notes to User</t>
  </si>
  <si>
    <t>FDIC-Insured Minority Depository Institutions (MDIs) - 2001</t>
  </si>
  <si>
    <t>FDIC-Insured Minority Depository Institutions (MDIs) - 2002</t>
  </si>
  <si>
    <t>FDIC-Insured Minority Depository Institutions (MDIs) - 2003</t>
  </si>
  <si>
    <t>FDIC-Insured Minority Depository Institutions (MDIs) - 2004</t>
  </si>
  <si>
    <t>FDIC-Insured Minority Depository Institutions (MDIs) - 2005</t>
  </si>
  <si>
    <t>FDIC-Insured Minority Depository Institutions (MDIs) - 2006</t>
  </si>
  <si>
    <t>FDIC-Insured Minority Depository Institutions (MDIs) - 2007</t>
  </si>
  <si>
    <t>FDIC-Insured Minority Depository Institutions (MDIs) - 2008</t>
  </si>
  <si>
    <t>FDIC-Insured Minority Depository Institutions (MDIs) - 2009</t>
  </si>
  <si>
    <t>FDIC-Insured Minority Depository Institutions (MDIs) - 2010</t>
  </si>
  <si>
    <t>FDIC-Insured Minority Depository Institutions (MDIs) - 2011</t>
  </si>
  <si>
    <t>FDIC-Insured Minority Depository Institutions (MDIs) - 2012</t>
  </si>
  <si>
    <t>FDIC-Insured Minority Depository Institutions (MDIs) - 2013</t>
  </si>
  <si>
    <t>FDIC-Insured Minority Depository Institutions (MDIs) - 2014</t>
  </si>
  <si>
    <t>FDIC-Insured Minority Depository Institutions (MDIs)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</si>
</sst>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Arial"/>
      <family val="2"/>
    </font>
    <font>
      <u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Arial"/>
      <family val="2"/>
    </font>
    <font>
      <i/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64" fontId="0" fillId="0" borderId="0" xfId="1" applyNumberFormat="1" applyFont="1" applyBorder="1"/>
    <xf numFmtId="0" fontId="0" fillId="0" borderId="0" xfId="0" applyBorder="1" applyAlignment="1">
      <alignment horizontal="center"/>
    </xf>
    <xf numFmtId="0" fontId="6" fillId="0" borderId="0" xfId="2" applyFont="1" applyAlignment="1">
      <alignment horizontal="left"/>
    </xf>
    <xf numFmtId="0" fontId="7" fillId="0" borderId="0" xfId="2" applyFont="1"/>
    <xf numFmtId="0" fontId="5" fillId="0" borderId="0" xfId="2"/>
    <xf numFmtId="0" fontId="5" fillId="0" borderId="0" xfId="2" applyAlignment="1">
      <alignment horizontal="center"/>
    </xf>
    <xf numFmtId="0" fontId="7" fillId="0" borderId="0" xfId="2" applyFont="1" applyAlignment="1">
      <alignment horizontal="left"/>
    </xf>
    <xf numFmtId="0" fontId="9" fillId="0" borderId="0" xfId="3" applyFont="1"/>
    <xf numFmtId="0" fontId="0" fillId="0" borderId="0" xfId="0" applyAlignme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quotePrefix="1"/>
    <xf numFmtId="3" fontId="0" fillId="0" borderId="0" xfId="0" applyNumberFormat="1" applyBorder="1"/>
    <xf numFmtId="0" fontId="2" fillId="0" borderId="0" xfId="0" applyFont="1" applyFill="1" applyBorder="1" applyAlignment="1">
      <alignment horizontal="right"/>
    </xf>
    <xf numFmtId="164" fontId="0" fillId="0" borderId="0" xfId="1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9" fillId="0" borderId="0" xfId="3" applyFont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1" xfId="0" applyBorder="1"/>
    <xf numFmtId="0" fontId="0" fillId="0" borderId="0" xfId="0" applyFill="1" applyBorder="1"/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2" xfId="0" applyBorder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/>
    </xf>
    <xf numFmtId="0" fontId="8" fillId="0" borderId="0" xfId="3" quotePrefix="1"/>
    <xf numFmtId="0" fontId="4" fillId="0" borderId="0" xfId="0" applyFont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0" fillId="0" borderId="6" xfId="1" applyNumberFormat="1" applyFont="1" applyBorder="1"/>
    <xf numFmtId="0" fontId="0" fillId="0" borderId="6" xfId="0" applyBorder="1"/>
    <xf numFmtId="0" fontId="0" fillId="0" borderId="6" xfId="0" applyFill="1" applyBorder="1"/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fdic.gov/regulations/resources/minority/MDI_Definition.html" TargetMode="External"/><Relationship Id="rId1" Type="http://schemas.openxmlformats.org/officeDocument/2006/relationships/hyperlink" Target="https://www.fdic.gov/regulations/resources/cbi/report/CBSI-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workbookViewId="0">
      <selection activeCell="A15" sqref="A15"/>
    </sheetView>
  </sheetViews>
  <sheetFormatPr defaultRowHeight="14.5" x14ac:dyDescent="0.35"/>
  <cols>
    <col min="1" max="1" width="79.54296875" customWidth="1"/>
  </cols>
  <sheetData>
    <row r="1" spans="1:1" ht="59.25" customHeight="1" x14ac:dyDescent="0.35">
      <c r="A1" s="39" t="s">
        <v>600</v>
      </c>
    </row>
    <row r="2" spans="1:1" x14ac:dyDescent="0.35">
      <c r="A2" s="40" t="s">
        <v>602</v>
      </c>
    </row>
    <row r="3" spans="1:1" x14ac:dyDescent="0.35">
      <c r="A3" s="40" t="s">
        <v>601</v>
      </c>
    </row>
    <row r="4" spans="1:1" x14ac:dyDescent="0.35">
      <c r="A4" s="40" t="s">
        <v>603</v>
      </c>
    </row>
    <row r="5" spans="1:1" x14ac:dyDescent="0.35">
      <c r="A5" s="40" t="s">
        <v>604</v>
      </c>
    </row>
    <row r="6" spans="1:1" x14ac:dyDescent="0.35">
      <c r="A6" s="40" t="s">
        <v>605</v>
      </c>
    </row>
    <row r="7" spans="1:1" x14ac:dyDescent="0.35">
      <c r="A7" s="40" t="s">
        <v>606</v>
      </c>
    </row>
    <row r="8" spans="1:1" x14ac:dyDescent="0.35">
      <c r="A8" s="40" t="s">
        <v>607</v>
      </c>
    </row>
    <row r="9" spans="1:1" x14ac:dyDescent="0.35">
      <c r="A9" s="40" t="s">
        <v>608</v>
      </c>
    </row>
    <row r="10" spans="1:1" x14ac:dyDescent="0.35">
      <c r="A10" s="40" t="s">
        <v>609</v>
      </c>
    </row>
    <row r="11" spans="1:1" x14ac:dyDescent="0.35">
      <c r="A11" s="40" t="s">
        <v>610</v>
      </c>
    </row>
    <row r="12" spans="1:1" x14ac:dyDescent="0.35">
      <c r="A12" s="40" t="s">
        <v>611</v>
      </c>
    </row>
    <row r="13" spans="1:1" x14ac:dyDescent="0.35">
      <c r="A13" s="40" t="s">
        <v>612</v>
      </c>
    </row>
    <row r="14" spans="1:1" x14ac:dyDescent="0.35">
      <c r="A14" s="40" t="s">
        <v>613</v>
      </c>
    </row>
    <row r="15" spans="1:1" x14ac:dyDescent="0.35">
      <c r="A15" s="40" t="s">
        <v>614</v>
      </c>
    </row>
    <row r="16" spans="1:1" x14ac:dyDescent="0.35">
      <c r="A16" s="40" t="s">
        <v>615</v>
      </c>
    </row>
    <row r="17" spans="1:1" x14ac:dyDescent="0.35">
      <c r="A17" s="40" t="s">
        <v>616</v>
      </c>
    </row>
    <row r="18" spans="1:1" x14ac:dyDescent="0.35">
      <c r="A18" s="40" t="s">
        <v>617</v>
      </c>
    </row>
  </sheetData>
  <hyperlinks>
    <hyperlink ref="A2" location="Notes!A1" display="Notes to User"/>
    <hyperlink ref="A3" location="'Annual Totals'!A1" display="Annual Totals"/>
    <hyperlink ref="A4" location="'2001'!A1" display="FDIC-Insured Minority Depository Institutions (MDIs) - 2001"/>
    <hyperlink ref="A5" location="'2002'!A1" display="FDIC-Insured Minority Depository Institutions (MDIs) - 2002"/>
    <hyperlink ref="A6" location="'2003'!A1" display="FDIC-Insured Minority Depository Institutions (MDIs) - 2003"/>
    <hyperlink ref="A7" location="'2004'!A1" display="FDIC-Insured Minority Depository Institutions (MDIs) - 2004"/>
    <hyperlink ref="A8" location="'2005'!A1" display="FDIC-Insured Minority Depository Institutions (MDIs) - 2005"/>
    <hyperlink ref="A9" location="'2006'!A1" display="FDIC-Insured Minority Depository Institutions (MDIs) - 2006"/>
    <hyperlink ref="A10" location="'2007'!A1" display="FDIC-Insured Minority Depository Institutions (MDIs) - 2007"/>
    <hyperlink ref="A11" location="'2008'!A1" display="FDIC-Insured Minority Depository Institutions (MDIs) - 2008"/>
    <hyperlink ref="A12" location="'2009'!A1" display="FDIC-Insured Minority Depository Institutions (MDIs) - 2009"/>
    <hyperlink ref="A13" location="'2010'!A1" display="FDIC-Insured Minority Depository Institutions (MDIs) - 2010"/>
    <hyperlink ref="A14" location="'2011'!A1" display="FDIC-Insured Minority Depository Institutions (MDIs) - 2011"/>
    <hyperlink ref="A15" location="'2012'!A1" display="FDIC-Insured Minority Depository Institutions (MDIs) - 2012"/>
    <hyperlink ref="A16" location="'2013'!A1" display="FDIC-Insured Minority Depository Institutions (MDIs) - 2013"/>
    <hyperlink ref="A17" location="'2014'!A1" display="FDIC-Insured Minority Depository Institutions (MDIs) - 2014"/>
    <hyperlink ref="A18" location="'2015'!A1" display="FDIC-Insured Minority Depository Institutions (MDIs) - 2015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216"/>
  <sheetViews>
    <sheetView workbookViewId="0">
      <pane ySplit="5" topLeftCell="A6" activePane="bottomLeft" state="frozen"/>
      <selection sqref="A1:L1"/>
      <selection pane="bottomLeft" sqref="A1:L1"/>
    </sheetView>
  </sheetViews>
  <sheetFormatPr defaultRowHeight="14.5" x14ac:dyDescent="0.35"/>
  <cols>
    <col min="1" max="1" width="18.26953125" style="2" bestFit="1" customWidth="1"/>
    <col min="2" max="2" width="33" style="17" bestFit="1" customWidth="1"/>
    <col min="3" max="3" width="18.7265625" style="17" bestFit="1" customWidth="1"/>
    <col min="4" max="4" width="5.54296875" style="38" bestFit="1" customWidth="1"/>
    <col min="5" max="5" width="9" style="2" bestFit="1" customWidth="1"/>
    <col min="6" max="6" width="16.1796875" style="2" bestFit="1" customWidth="1"/>
    <col min="7" max="7" width="10.1796875" style="2" bestFit="1" customWidth="1"/>
    <col min="8" max="8" width="16.81640625" style="2" bestFit="1" customWidth="1"/>
    <col min="9" max="9" width="21.1796875" style="2" bestFit="1" customWidth="1"/>
    <col min="10" max="10" width="41.453125" style="17" bestFit="1" customWidth="1"/>
    <col min="11" max="11" width="12.7265625" style="2" bestFit="1" customWidth="1"/>
    <col min="12" max="12" width="19.81640625" style="18" bestFit="1" customWidth="1"/>
    <col min="13" max="13" width="13" customWidth="1"/>
  </cols>
  <sheetData>
    <row r="1" spans="1:12" ht="26" x14ac:dyDescent="0.6">
      <c r="A1" s="46" t="s">
        <v>583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1" x14ac:dyDescent="0.5">
      <c r="A2" s="47">
        <v>39447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35">
      <c r="B3"/>
      <c r="C3"/>
      <c r="D3"/>
      <c r="J3"/>
    </row>
    <row r="4" spans="1:12" x14ac:dyDescent="0.35">
      <c r="B4"/>
      <c r="C4"/>
      <c r="D4"/>
      <c r="J4"/>
    </row>
    <row r="5" spans="1:12" x14ac:dyDescent="0.35">
      <c r="A5" s="5" t="s">
        <v>561</v>
      </c>
      <c r="B5" s="6" t="s">
        <v>562</v>
      </c>
      <c r="C5" s="6" t="s">
        <v>563</v>
      </c>
      <c r="D5" s="37" t="s">
        <v>564</v>
      </c>
      <c r="E5" s="5" t="s">
        <v>565</v>
      </c>
      <c r="F5" s="5" t="s">
        <v>566</v>
      </c>
      <c r="G5" s="5" t="s">
        <v>567</v>
      </c>
      <c r="H5" s="5" t="s">
        <v>568</v>
      </c>
      <c r="I5" s="5" t="s">
        <v>569</v>
      </c>
      <c r="J5" s="6" t="s">
        <v>570</v>
      </c>
      <c r="K5" s="5" t="s">
        <v>571</v>
      </c>
      <c r="L5" s="19" t="s">
        <v>572</v>
      </c>
    </row>
    <row r="6" spans="1:12" x14ac:dyDescent="0.35">
      <c r="A6" s="2">
        <v>35314</v>
      </c>
      <c r="B6" s="17" t="s">
        <v>325</v>
      </c>
      <c r="C6" s="17" t="s">
        <v>1</v>
      </c>
      <c r="D6" s="38" t="s">
        <v>2</v>
      </c>
      <c r="E6" s="2">
        <v>20000128</v>
      </c>
      <c r="F6" s="2" t="s">
        <v>3</v>
      </c>
      <c r="G6" s="2" t="s">
        <v>17</v>
      </c>
      <c r="H6" s="2" t="s">
        <v>18</v>
      </c>
      <c r="I6" s="2" t="s">
        <v>6</v>
      </c>
      <c r="J6" s="17" t="s">
        <v>7</v>
      </c>
      <c r="K6" s="2" t="s">
        <v>8</v>
      </c>
      <c r="L6" s="20">
        <v>77201</v>
      </c>
    </row>
    <row r="7" spans="1:12" x14ac:dyDescent="0.35">
      <c r="A7" s="2">
        <v>22229</v>
      </c>
      <c r="B7" s="17" t="s">
        <v>9</v>
      </c>
      <c r="C7" s="17" t="s">
        <v>10</v>
      </c>
      <c r="D7" s="38" t="s">
        <v>2</v>
      </c>
      <c r="E7" s="2">
        <v>19760219</v>
      </c>
      <c r="F7" s="2" t="s">
        <v>3</v>
      </c>
      <c r="G7" s="2" t="s">
        <v>11</v>
      </c>
      <c r="H7" s="2" t="s">
        <v>12</v>
      </c>
      <c r="I7" s="2" t="s">
        <v>6</v>
      </c>
      <c r="J7" s="17" t="s">
        <v>7</v>
      </c>
      <c r="K7" s="2" t="s">
        <v>8</v>
      </c>
      <c r="L7" s="20">
        <v>66145</v>
      </c>
    </row>
    <row r="8" spans="1:12" x14ac:dyDescent="0.35">
      <c r="A8" s="2">
        <v>33519</v>
      </c>
      <c r="B8" s="17" t="s">
        <v>15</v>
      </c>
      <c r="C8" s="17" t="s">
        <v>16</v>
      </c>
      <c r="D8" s="38" t="s">
        <v>2</v>
      </c>
      <c r="E8" s="2">
        <v>19911011</v>
      </c>
      <c r="F8" s="2" t="s">
        <v>3</v>
      </c>
      <c r="G8" s="2" t="s">
        <v>17</v>
      </c>
      <c r="H8" s="2" t="s">
        <v>18</v>
      </c>
      <c r="I8" s="2" t="s">
        <v>6</v>
      </c>
      <c r="J8" s="17" t="s">
        <v>7</v>
      </c>
      <c r="K8" s="2" t="s">
        <v>8</v>
      </c>
      <c r="L8" s="20">
        <v>83875</v>
      </c>
    </row>
    <row r="9" spans="1:12" x14ac:dyDescent="0.35">
      <c r="A9" s="2">
        <v>19040</v>
      </c>
      <c r="B9" s="17" t="s">
        <v>359</v>
      </c>
      <c r="C9" s="17" t="s">
        <v>360</v>
      </c>
      <c r="D9" s="38" t="s">
        <v>21</v>
      </c>
      <c r="E9" s="2">
        <v>19640221</v>
      </c>
      <c r="F9" s="2" t="s">
        <v>34</v>
      </c>
      <c r="G9" s="2" t="s">
        <v>11</v>
      </c>
      <c r="H9" s="2" t="s">
        <v>12</v>
      </c>
      <c r="I9" s="2" t="s">
        <v>22</v>
      </c>
      <c r="J9" s="17" t="s">
        <v>23</v>
      </c>
      <c r="K9" s="2" t="s">
        <v>8</v>
      </c>
      <c r="L9" s="20">
        <v>870732</v>
      </c>
    </row>
    <row r="10" spans="1:12" x14ac:dyDescent="0.35">
      <c r="A10" s="2">
        <v>21265</v>
      </c>
      <c r="B10" s="17" t="s">
        <v>361</v>
      </c>
      <c r="C10" s="17" t="s">
        <v>360</v>
      </c>
      <c r="D10" s="38" t="s">
        <v>21</v>
      </c>
      <c r="E10" s="2">
        <v>19731012</v>
      </c>
      <c r="F10" s="2" t="s">
        <v>34</v>
      </c>
      <c r="G10" s="2" t="s">
        <v>17</v>
      </c>
      <c r="H10" s="2" t="s">
        <v>18</v>
      </c>
      <c r="I10" s="2" t="s">
        <v>22</v>
      </c>
      <c r="J10" s="17" t="s">
        <v>23</v>
      </c>
      <c r="K10" s="2" t="s">
        <v>8</v>
      </c>
      <c r="L10" s="20">
        <v>958429</v>
      </c>
    </row>
    <row r="11" spans="1:12" x14ac:dyDescent="0.35">
      <c r="A11" s="2">
        <v>26725</v>
      </c>
      <c r="B11" s="17" t="s">
        <v>229</v>
      </c>
      <c r="C11" s="17" t="s">
        <v>360</v>
      </c>
      <c r="D11" s="38" t="s">
        <v>21</v>
      </c>
      <c r="E11" s="2">
        <v>19860724</v>
      </c>
      <c r="F11" s="2" t="s">
        <v>3</v>
      </c>
      <c r="G11" s="2" t="s">
        <v>17</v>
      </c>
      <c r="H11" s="2" t="s">
        <v>18</v>
      </c>
      <c r="I11" s="2" t="s">
        <v>22</v>
      </c>
      <c r="J11" s="17" t="s">
        <v>23</v>
      </c>
      <c r="K11" s="2" t="s">
        <v>8</v>
      </c>
      <c r="L11" s="20">
        <v>100334</v>
      </c>
    </row>
    <row r="12" spans="1:12" x14ac:dyDescent="0.35">
      <c r="A12" s="2">
        <v>57369</v>
      </c>
      <c r="B12" s="17" t="s">
        <v>370</v>
      </c>
      <c r="C12" s="17" t="s">
        <v>434</v>
      </c>
      <c r="D12" s="38" t="s">
        <v>21</v>
      </c>
      <c r="E12" s="2">
        <v>20021028</v>
      </c>
      <c r="F12" s="2" t="s">
        <v>3</v>
      </c>
      <c r="G12" s="2" t="s">
        <v>17</v>
      </c>
      <c r="H12" s="2" t="s">
        <v>18</v>
      </c>
      <c r="I12" s="2" t="s">
        <v>22</v>
      </c>
      <c r="J12" s="17" t="s">
        <v>23</v>
      </c>
      <c r="K12" s="2" t="s">
        <v>8</v>
      </c>
      <c r="L12" s="20">
        <v>1313205</v>
      </c>
    </row>
    <row r="13" spans="1:12" x14ac:dyDescent="0.35">
      <c r="A13" s="2">
        <v>20711</v>
      </c>
      <c r="B13" s="17" t="s">
        <v>362</v>
      </c>
      <c r="C13" s="17" t="s">
        <v>20</v>
      </c>
      <c r="D13" s="38" t="s">
        <v>21</v>
      </c>
      <c r="E13" s="2">
        <v>19720607</v>
      </c>
      <c r="F13" s="2" t="s">
        <v>3</v>
      </c>
      <c r="G13" s="2" t="s">
        <v>11</v>
      </c>
      <c r="H13" s="2" t="s">
        <v>12</v>
      </c>
      <c r="I13" s="2" t="s">
        <v>22</v>
      </c>
      <c r="J13" s="17" t="s">
        <v>23</v>
      </c>
      <c r="K13" s="2" t="s">
        <v>8</v>
      </c>
      <c r="L13" s="20">
        <v>308769</v>
      </c>
    </row>
    <row r="14" spans="1:12" x14ac:dyDescent="0.35">
      <c r="A14" s="2">
        <v>21220</v>
      </c>
      <c r="B14" s="17" t="s">
        <v>363</v>
      </c>
      <c r="C14" s="17" t="s">
        <v>20</v>
      </c>
      <c r="D14" s="38" t="s">
        <v>21</v>
      </c>
      <c r="E14" s="2">
        <v>19730912</v>
      </c>
      <c r="F14" s="2" t="s">
        <v>3</v>
      </c>
      <c r="G14" s="2" t="s">
        <v>17</v>
      </c>
      <c r="H14" s="2" t="s">
        <v>18</v>
      </c>
      <c r="I14" s="2" t="s">
        <v>22</v>
      </c>
      <c r="J14" s="17" t="s">
        <v>23</v>
      </c>
      <c r="K14" s="2" t="s">
        <v>8</v>
      </c>
      <c r="L14" s="20">
        <v>419158</v>
      </c>
    </row>
    <row r="15" spans="1:12" x14ac:dyDescent="0.35">
      <c r="A15" s="2">
        <v>21578</v>
      </c>
      <c r="B15" s="17" t="s">
        <v>19</v>
      </c>
      <c r="C15" s="17" t="s">
        <v>20</v>
      </c>
      <c r="D15" s="38" t="s">
        <v>21</v>
      </c>
      <c r="E15" s="2">
        <v>19740510</v>
      </c>
      <c r="F15" s="2" t="s">
        <v>3</v>
      </c>
      <c r="G15" s="2" t="s">
        <v>11</v>
      </c>
      <c r="H15" s="2" t="s">
        <v>12</v>
      </c>
      <c r="I15" s="2" t="s">
        <v>22</v>
      </c>
      <c r="J15" s="17" t="s">
        <v>23</v>
      </c>
      <c r="K15" s="2" t="s">
        <v>8</v>
      </c>
      <c r="L15" s="20">
        <v>209105</v>
      </c>
    </row>
    <row r="16" spans="1:12" x14ac:dyDescent="0.35">
      <c r="A16" s="2">
        <v>24156</v>
      </c>
      <c r="B16" s="17" t="s">
        <v>364</v>
      </c>
      <c r="C16" s="17" t="s">
        <v>20</v>
      </c>
      <c r="D16" s="38" t="s">
        <v>21</v>
      </c>
      <c r="E16" s="2">
        <v>19821209</v>
      </c>
      <c r="F16" s="2" t="s">
        <v>3</v>
      </c>
      <c r="G16" s="2" t="s">
        <v>17</v>
      </c>
      <c r="H16" s="2" t="s">
        <v>18</v>
      </c>
      <c r="I16" s="2" t="s">
        <v>22</v>
      </c>
      <c r="J16" s="17" t="s">
        <v>23</v>
      </c>
      <c r="K16" s="2" t="s">
        <v>8</v>
      </c>
      <c r="L16" s="20">
        <v>5548790</v>
      </c>
    </row>
    <row r="17" spans="1:12" x14ac:dyDescent="0.35">
      <c r="A17" s="2">
        <v>24823</v>
      </c>
      <c r="B17" s="17" t="s">
        <v>365</v>
      </c>
      <c r="C17" s="17" t="s">
        <v>20</v>
      </c>
      <c r="D17" s="38" t="s">
        <v>21</v>
      </c>
      <c r="E17" s="2">
        <v>19831130</v>
      </c>
      <c r="F17" s="2" t="s">
        <v>3</v>
      </c>
      <c r="G17" s="2" t="s">
        <v>17</v>
      </c>
      <c r="H17" s="2" t="s">
        <v>18</v>
      </c>
      <c r="I17" s="2" t="s">
        <v>22</v>
      </c>
      <c r="J17" s="17" t="s">
        <v>23</v>
      </c>
      <c r="K17" s="2" t="s">
        <v>8</v>
      </c>
      <c r="L17" s="20">
        <v>352129</v>
      </c>
    </row>
    <row r="18" spans="1:12" x14ac:dyDescent="0.35">
      <c r="A18" s="2">
        <v>25580</v>
      </c>
      <c r="B18" s="17" t="s">
        <v>24</v>
      </c>
      <c r="C18" s="17" t="s">
        <v>20</v>
      </c>
      <c r="D18" s="38" t="s">
        <v>21</v>
      </c>
      <c r="E18" s="2">
        <v>19840824</v>
      </c>
      <c r="F18" s="2" t="s">
        <v>3</v>
      </c>
      <c r="G18" s="2" t="s">
        <v>25</v>
      </c>
      <c r="H18" s="2" t="s">
        <v>26</v>
      </c>
      <c r="I18" s="2" t="s">
        <v>22</v>
      </c>
      <c r="J18" s="17" t="s">
        <v>23</v>
      </c>
      <c r="K18" s="2" t="s">
        <v>8</v>
      </c>
      <c r="L18" s="20">
        <v>566557</v>
      </c>
    </row>
    <row r="19" spans="1:12" x14ac:dyDescent="0.35">
      <c r="A19" s="2">
        <v>31823</v>
      </c>
      <c r="B19" s="17" t="s">
        <v>27</v>
      </c>
      <c r="C19" s="17" t="s">
        <v>20</v>
      </c>
      <c r="D19" s="38" t="s">
        <v>21</v>
      </c>
      <c r="E19" s="2">
        <v>19760823</v>
      </c>
      <c r="F19" s="2" t="s">
        <v>3</v>
      </c>
      <c r="G19" s="2" t="s">
        <v>14</v>
      </c>
      <c r="H19" s="2" t="s">
        <v>5</v>
      </c>
      <c r="I19" s="2" t="s">
        <v>22</v>
      </c>
      <c r="J19" s="17" t="s">
        <v>23</v>
      </c>
      <c r="K19" s="2" t="s">
        <v>8</v>
      </c>
      <c r="L19" s="20">
        <v>255204</v>
      </c>
    </row>
    <row r="20" spans="1:12" x14ac:dyDescent="0.35">
      <c r="A20" s="2">
        <v>32049</v>
      </c>
      <c r="B20" s="17" t="s">
        <v>399</v>
      </c>
      <c r="C20" s="17" t="s">
        <v>20</v>
      </c>
      <c r="D20" s="38" t="s">
        <v>21</v>
      </c>
      <c r="E20" s="2">
        <v>19801009</v>
      </c>
      <c r="F20" s="2" t="s">
        <v>34</v>
      </c>
      <c r="G20" s="2" t="s">
        <v>14</v>
      </c>
      <c r="H20" s="2" t="s">
        <v>5</v>
      </c>
      <c r="I20" s="2" t="s">
        <v>22</v>
      </c>
      <c r="J20" s="17" t="s">
        <v>23</v>
      </c>
      <c r="K20" s="2" t="s">
        <v>8</v>
      </c>
      <c r="L20" s="20">
        <v>888791</v>
      </c>
    </row>
    <row r="21" spans="1:12" x14ac:dyDescent="0.35">
      <c r="A21" s="2">
        <v>33872</v>
      </c>
      <c r="B21" s="17" t="s">
        <v>28</v>
      </c>
      <c r="C21" s="17" t="s">
        <v>20</v>
      </c>
      <c r="D21" s="38" t="s">
        <v>21</v>
      </c>
      <c r="E21" s="2">
        <v>19940120</v>
      </c>
      <c r="F21" s="2" t="s">
        <v>3</v>
      </c>
      <c r="G21" s="2" t="s">
        <v>17</v>
      </c>
      <c r="H21" s="2" t="s">
        <v>18</v>
      </c>
      <c r="I21" s="2" t="s">
        <v>29</v>
      </c>
      <c r="J21" s="17" t="s">
        <v>30</v>
      </c>
      <c r="K21" s="2" t="s">
        <v>8</v>
      </c>
      <c r="L21" s="20">
        <v>85028</v>
      </c>
    </row>
    <row r="22" spans="1:12" x14ac:dyDescent="0.35">
      <c r="A22" s="2">
        <v>34643</v>
      </c>
      <c r="B22" s="17" t="s">
        <v>435</v>
      </c>
      <c r="C22" s="17" t="s">
        <v>20</v>
      </c>
      <c r="D22" s="38" t="s">
        <v>21</v>
      </c>
      <c r="E22" s="2">
        <v>19990315</v>
      </c>
      <c r="F22" s="2" t="s">
        <v>3</v>
      </c>
      <c r="G22" s="2" t="s">
        <v>17</v>
      </c>
      <c r="H22" s="2" t="s">
        <v>18</v>
      </c>
      <c r="I22" s="2" t="s">
        <v>22</v>
      </c>
      <c r="J22" s="17" t="s">
        <v>23</v>
      </c>
      <c r="K22" s="2" t="s">
        <v>8</v>
      </c>
      <c r="L22" s="20">
        <v>157773</v>
      </c>
    </row>
    <row r="23" spans="1:12" x14ac:dyDescent="0.35">
      <c r="A23" s="2">
        <v>35599</v>
      </c>
      <c r="B23" s="17" t="s">
        <v>367</v>
      </c>
      <c r="C23" s="17" t="s">
        <v>20</v>
      </c>
      <c r="D23" s="38" t="s">
        <v>21</v>
      </c>
      <c r="E23" s="2">
        <v>20011001</v>
      </c>
      <c r="F23" s="2" t="s">
        <v>3</v>
      </c>
      <c r="G23" s="2" t="s">
        <v>17</v>
      </c>
      <c r="H23" s="2" t="s">
        <v>18</v>
      </c>
      <c r="I23" s="2" t="s">
        <v>22</v>
      </c>
      <c r="J23" s="17" t="s">
        <v>23</v>
      </c>
      <c r="K23" s="2" t="s">
        <v>8</v>
      </c>
      <c r="L23" s="20">
        <v>163035</v>
      </c>
    </row>
    <row r="24" spans="1:12" x14ac:dyDescent="0.35">
      <c r="A24" s="2">
        <v>57083</v>
      </c>
      <c r="B24" s="17" t="s">
        <v>368</v>
      </c>
      <c r="C24" s="17" t="s">
        <v>20</v>
      </c>
      <c r="D24" s="38" t="s">
        <v>21</v>
      </c>
      <c r="E24" s="2">
        <v>20010914</v>
      </c>
      <c r="F24" s="2" t="s">
        <v>3</v>
      </c>
      <c r="G24" s="2" t="s">
        <v>17</v>
      </c>
      <c r="H24" s="2" t="s">
        <v>18</v>
      </c>
      <c r="I24" s="2" t="s">
        <v>22</v>
      </c>
      <c r="J24" s="17" t="s">
        <v>23</v>
      </c>
      <c r="K24" s="2" t="s">
        <v>8</v>
      </c>
      <c r="L24" s="20">
        <v>94794</v>
      </c>
    </row>
    <row r="25" spans="1:12" x14ac:dyDescent="0.35">
      <c r="A25" s="2">
        <v>57147</v>
      </c>
      <c r="B25" s="17" t="s">
        <v>369</v>
      </c>
      <c r="C25" s="17" t="s">
        <v>20</v>
      </c>
      <c r="D25" s="38" t="s">
        <v>21</v>
      </c>
      <c r="E25" s="2">
        <v>20010904</v>
      </c>
      <c r="F25" s="2" t="s">
        <v>3</v>
      </c>
      <c r="G25" s="2" t="s">
        <v>17</v>
      </c>
      <c r="H25" s="2" t="s">
        <v>18</v>
      </c>
      <c r="I25" s="2" t="s">
        <v>22</v>
      </c>
      <c r="J25" s="17" t="s">
        <v>23</v>
      </c>
      <c r="K25" s="2" t="s">
        <v>8</v>
      </c>
      <c r="L25" s="20">
        <v>410470</v>
      </c>
    </row>
    <row r="26" spans="1:12" x14ac:dyDescent="0.35">
      <c r="A26" s="2">
        <v>35208</v>
      </c>
      <c r="B26" s="17" t="s">
        <v>33</v>
      </c>
      <c r="C26" s="17" t="s">
        <v>32</v>
      </c>
      <c r="D26" s="38" t="s">
        <v>21</v>
      </c>
      <c r="E26" s="2">
        <v>20000701</v>
      </c>
      <c r="F26" s="2" t="s">
        <v>34</v>
      </c>
      <c r="G26" s="2" t="s">
        <v>11</v>
      </c>
      <c r="H26" s="2" t="s">
        <v>12</v>
      </c>
      <c r="I26" s="2" t="s">
        <v>22</v>
      </c>
      <c r="J26" s="17" t="s">
        <v>23</v>
      </c>
      <c r="K26" s="2" t="s">
        <v>8</v>
      </c>
      <c r="L26" s="20">
        <v>90405</v>
      </c>
    </row>
    <row r="27" spans="1:12" x14ac:dyDescent="0.35">
      <c r="A27" s="2">
        <v>58308</v>
      </c>
      <c r="B27" s="17" t="s">
        <v>400</v>
      </c>
      <c r="C27" s="17" t="s">
        <v>436</v>
      </c>
      <c r="D27" s="38" t="s">
        <v>21</v>
      </c>
      <c r="E27" s="2">
        <v>20060829</v>
      </c>
      <c r="F27" s="2" t="s">
        <v>3</v>
      </c>
      <c r="G27" s="2" t="s">
        <v>17</v>
      </c>
      <c r="H27" s="2" t="s">
        <v>18</v>
      </c>
      <c r="I27" s="2" t="s">
        <v>29</v>
      </c>
      <c r="J27" s="17" t="s">
        <v>30</v>
      </c>
      <c r="K27" s="2" t="s">
        <v>8</v>
      </c>
      <c r="L27" s="20">
        <v>110120</v>
      </c>
    </row>
    <row r="28" spans="1:12" x14ac:dyDescent="0.35">
      <c r="A28" s="2">
        <v>58377</v>
      </c>
      <c r="B28" s="17" t="s">
        <v>437</v>
      </c>
      <c r="C28" s="17" t="s">
        <v>438</v>
      </c>
      <c r="D28" s="38" t="s">
        <v>21</v>
      </c>
      <c r="E28" s="2">
        <v>20070226</v>
      </c>
      <c r="F28" s="2" t="s">
        <v>3</v>
      </c>
      <c r="G28" s="2" t="s">
        <v>17</v>
      </c>
      <c r="H28" s="2" t="s">
        <v>18</v>
      </c>
      <c r="I28" s="2" t="s">
        <v>29</v>
      </c>
      <c r="J28" s="17" t="s">
        <v>30</v>
      </c>
      <c r="K28" s="2" t="s">
        <v>8</v>
      </c>
      <c r="L28" s="20">
        <v>22240</v>
      </c>
    </row>
    <row r="29" spans="1:12" x14ac:dyDescent="0.35">
      <c r="A29" s="2">
        <v>57214</v>
      </c>
      <c r="B29" s="17" t="s">
        <v>371</v>
      </c>
      <c r="C29" s="17" t="s">
        <v>372</v>
      </c>
      <c r="D29" s="38" t="s">
        <v>21</v>
      </c>
      <c r="E29" s="2">
        <v>20020621</v>
      </c>
      <c r="F29" s="2" t="s">
        <v>3</v>
      </c>
      <c r="G29" s="2" t="s">
        <v>17</v>
      </c>
      <c r="H29" s="2" t="s">
        <v>18</v>
      </c>
      <c r="I29" s="2" t="s">
        <v>22</v>
      </c>
      <c r="J29" s="17" t="s">
        <v>23</v>
      </c>
      <c r="K29" s="2" t="s">
        <v>8</v>
      </c>
      <c r="L29" s="20">
        <v>122017</v>
      </c>
    </row>
    <row r="30" spans="1:12" x14ac:dyDescent="0.35">
      <c r="A30" s="2">
        <v>8033</v>
      </c>
      <c r="B30" s="17" t="s">
        <v>37</v>
      </c>
      <c r="C30" s="17" t="s">
        <v>38</v>
      </c>
      <c r="D30" s="38" t="s">
        <v>39</v>
      </c>
      <c r="E30" s="2">
        <v>19210618</v>
      </c>
      <c r="F30" s="2" t="s">
        <v>3</v>
      </c>
      <c r="G30" s="2" t="s">
        <v>25</v>
      </c>
      <c r="H30" s="2" t="s">
        <v>26</v>
      </c>
      <c r="I30" s="2" t="s">
        <v>6</v>
      </c>
      <c r="J30" s="17" t="s">
        <v>7</v>
      </c>
      <c r="K30" s="2" t="s">
        <v>8</v>
      </c>
      <c r="L30" s="20">
        <v>338115</v>
      </c>
    </row>
    <row r="31" spans="1:12" x14ac:dyDescent="0.35">
      <c r="A31" s="2">
        <v>33938</v>
      </c>
      <c r="B31" s="17" t="s">
        <v>40</v>
      </c>
      <c r="C31" s="17" t="s">
        <v>38</v>
      </c>
      <c r="D31" s="38" t="s">
        <v>39</v>
      </c>
      <c r="E31" s="2">
        <v>19941003</v>
      </c>
      <c r="F31" s="2" t="s">
        <v>3</v>
      </c>
      <c r="G31" s="2" t="s">
        <v>17</v>
      </c>
      <c r="H31" s="2" t="s">
        <v>18</v>
      </c>
      <c r="I31" s="2" t="s">
        <v>6</v>
      </c>
      <c r="J31" s="17" t="s">
        <v>7</v>
      </c>
      <c r="K31" s="2" t="s">
        <v>8</v>
      </c>
      <c r="L31" s="20">
        <v>272278</v>
      </c>
    </row>
    <row r="32" spans="1:12" x14ac:dyDescent="0.35">
      <c r="A32" s="2">
        <v>35065</v>
      </c>
      <c r="B32" s="17" t="s">
        <v>41</v>
      </c>
      <c r="C32" s="17" t="s">
        <v>38</v>
      </c>
      <c r="D32" s="38" t="s">
        <v>39</v>
      </c>
      <c r="E32" s="2">
        <v>19990920</v>
      </c>
      <c r="F32" s="2" t="s">
        <v>3</v>
      </c>
      <c r="G32" s="2" t="s">
        <v>11</v>
      </c>
      <c r="H32" s="2" t="s">
        <v>12</v>
      </c>
      <c r="I32" s="2" t="s">
        <v>22</v>
      </c>
      <c r="J32" s="17" t="s">
        <v>23</v>
      </c>
      <c r="K32" s="2" t="s">
        <v>8</v>
      </c>
      <c r="L32" s="20">
        <v>225623</v>
      </c>
    </row>
    <row r="33" spans="1:12" x14ac:dyDescent="0.35">
      <c r="A33" s="2">
        <v>34046</v>
      </c>
      <c r="B33" s="17" t="s">
        <v>44</v>
      </c>
      <c r="C33" s="17" t="s">
        <v>45</v>
      </c>
      <c r="D33" s="38" t="s">
        <v>39</v>
      </c>
      <c r="E33" s="2">
        <v>19950818</v>
      </c>
      <c r="F33" s="2" t="s">
        <v>3</v>
      </c>
      <c r="G33" s="2" t="s">
        <v>17</v>
      </c>
      <c r="H33" s="2" t="s">
        <v>18</v>
      </c>
      <c r="I33" s="2" t="s">
        <v>29</v>
      </c>
      <c r="J33" s="17" t="s">
        <v>30</v>
      </c>
      <c r="K33" s="2" t="s">
        <v>8</v>
      </c>
      <c r="L33" s="20">
        <v>115872</v>
      </c>
    </row>
    <row r="34" spans="1:12" x14ac:dyDescent="0.35">
      <c r="A34" s="2">
        <v>34998</v>
      </c>
      <c r="B34" s="17" t="s">
        <v>46</v>
      </c>
      <c r="C34" s="17" t="s">
        <v>45</v>
      </c>
      <c r="D34" s="38" t="s">
        <v>39</v>
      </c>
      <c r="E34" s="2">
        <v>20000131</v>
      </c>
      <c r="F34" s="2" t="s">
        <v>3</v>
      </c>
      <c r="G34" s="2" t="s">
        <v>17</v>
      </c>
      <c r="H34" s="2" t="s">
        <v>18</v>
      </c>
      <c r="I34" s="2" t="s">
        <v>29</v>
      </c>
      <c r="J34" s="17" t="s">
        <v>30</v>
      </c>
      <c r="K34" s="2" t="s">
        <v>8</v>
      </c>
      <c r="L34" s="20">
        <v>220266</v>
      </c>
    </row>
    <row r="35" spans="1:12" x14ac:dyDescent="0.35">
      <c r="A35" s="2">
        <v>58181</v>
      </c>
      <c r="B35" s="17" t="s">
        <v>402</v>
      </c>
      <c r="C35" s="17" t="s">
        <v>45</v>
      </c>
      <c r="D35" s="38" t="s">
        <v>39</v>
      </c>
      <c r="E35" s="2">
        <v>20060404</v>
      </c>
      <c r="F35" s="2" t="s">
        <v>3</v>
      </c>
      <c r="G35" s="2" t="s">
        <v>17</v>
      </c>
      <c r="H35" s="2" t="s">
        <v>18</v>
      </c>
      <c r="I35" s="2" t="s">
        <v>29</v>
      </c>
      <c r="J35" s="17" t="s">
        <v>30</v>
      </c>
      <c r="K35" s="2" t="s">
        <v>8</v>
      </c>
      <c r="L35" s="20">
        <v>203762</v>
      </c>
    </row>
    <row r="36" spans="1:12" x14ac:dyDescent="0.35">
      <c r="A36" s="2">
        <v>35379</v>
      </c>
      <c r="B36" s="17" t="s">
        <v>374</v>
      </c>
      <c r="C36" s="17" t="s">
        <v>375</v>
      </c>
      <c r="D36" s="38" t="s">
        <v>39</v>
      </c>
      <c r="E36" s="2">
        <v>20000124</v>
      </c>
      <c r="F36" s="2" t="s">
        <v>3</v>
      </c>
      <c r="G36" s="2" t="s">
        <v>17</v>
      </c>
      <c r="H36" s="2" t="s">
        <v>18</v>
      </c>
      <c r="I36" s="2" t="s">
        <v>29</v>
      </c>
      <c r="J36" s="17" t="s">
        <v>30</v>
      </c>
      <c r="K36" s="2" t="s">
        <v>8</v>
      </c>
      <c r="L36" s="20">
        <v>504306</v>
      </c>
    </row>
    <row r="37" spans="1:12" x14ac:dyDescent="0.35">
      <c r="A37" s="2">
        <v>57794</v>
      </c>
      <c r="B37" s="17" t="s">
        <v>376</v>
      </c>
      <c r="C37" s="17" t="s">
        <v>377</v>
      </c>
      <c r="D37" s="38" t="s">
        <v>39</v>
      </c>
      <c r="E37" s="2">
        <v>20041220</v>
      </c>
      <c r="F37" s="2" t="s">
        <v>3</v>
      </c>
      <c r="G37" s="2" t="s">
        <v>17</v>
      </c>
      <c r="H37" s="2" t="s">
        <v>18</v>
      </c>
      <c r="I37" s="2" t="s">
        <v>29</v>
      </c>
      <c r="J37" s="17" t="s">
        <v>30</v>
      </c>
      <c r="K37" s="2" t="s">
        <v>8</v>
      </c>
      <c r="L37" s="20">
        <v>104739</v>
      </c>
    </row>
    <row r="38" spans="1:12" x14ac:dyDescent="0.35">
      <c r="A38" s="2">
        <v>58584</v>
      </c>
      <c r="B38" s="17" t="s">
        <v>439</v>
      </c>
      <c r="C38" s="17" t="s">
        <v>440</v>
      </c>
      <c r="D38" s="38" t="s">
        <v>39</v>
      </c>
      <c r="E38" s="2">
        <v>20071212</v>
      </c>
      <c r="F38" s="2" t="s">
        <v>3</v>
      </c>
      <c r="G38" s="2" t="s">
        <v>17</v>
      </c>
      <c r="H38" s="2" t="s">
        <v>18</v>
      </c>
      <c r="I38" s="2" t="s">
        <v>29</v>
      </c>
      <c r="J38" s="17" t="s">
        <v>30</v>
      </c>
      <c r="K38" s="2" t="s">
        <v>8</v>
      </c>
      <c r="L38" s="20">
        <v>25526</v>
      </c>
    </row>
    <row r="39" spans="1:12" x14ac:dyDescent="0.35">
      <c r="A39" s="2">
        <v>16584</v>
      </c>
      <c r="B39" s="17" t="s">
        <v>47</v>
      </c>
      <c r="C39" s="17" t="s">
        <v>48</v>
      </c>
      <c r="D39" s="38" t="s">
        <v>39</v>
      </c>
      <c r="E39" s="2">
        <v>19270101</v>
      </c>
      <c r="F39" s="2" t="s">
        <v>3</v>
      </c>
      <c r="G39" s="2" t="s">
        <v>17</v>
      </c>
      <c r="H39" s="2" t="s">
        <v>18</v>
      </c>
      <c r="I39" s="2" t="s">
        <v>6</v>
      </c>
      <c r="J39" s="17" t="s">
        <v>7</v>
      </c>
      <c r="K39" s="2" t="s">
        <v>8</v>
      </c>
      <c r="L39" s="20">
        <v>35263</v>
      </c>
    </row>
    <row r="40" spans="1:12" x14ac:dyDescent="0.35">
      <c r="A40" s="2">
        <v>19554</v>
      </c>
      <c r="B40" s="17" t="s">
        <v>441</v>
      </c>
      <c r="C40" s="17" t="s">
        <v>442</v>
      </c>
      <c r="D40" s="38" t="s">
        <v>39</v>
      </c>
      <c r="E40" s="2">
        <v>19660103</v>
      </c>
      <c r="F40" s="2" t="s">
        <v>3</v>
      </c>
      <c r="G40" s="2" t="s">
        <v>17</v>
      </c>
      <c r="H40" s="2" t="s">
        <v>18</v>
      </c>
      <c r="I40" s="2" t="s">
        <v>29</v>
      </c>
      <c r="J40" s="17" t="s">
        <v>30</v>
      </c>
      <c r="K40" s="2" t="s">
        <v>8</v>
      </c>
      <c r="L40" s="20">
        <v>107097</v>
      </c>
    </row>
    <row r="41" spans="1:12" x14ac:dyDescent="0.35">
      <c r="A41" s="2">
        <v>34110</v>
      </c>
      <c r="B41" s="17" t="s">
        <v>378</v>
      </c>
      <c r="C41" s="17" t="s">
        <v>379</v>
      </c>
      <c r="D41" s="38" t="s">
        <v>39</v>
      </c>
      <c r="E41" s="2">
        <v>19951227</v>
      </c>
      <c r="F41" s="2" t="s">
        <v>3</v>
      </c>
      <c r="G41" s="2" t="s">
        <v>11</v>
      </c>
      <c r="H41" s="2" t="s">
        <v>12</v>
      </c>
      <c r="I41" s="2" t="s">
        <v>29</v>
      </c>
      <c r="J41" s="17" t="s">
        <v>30</v>
      </c>
      <c r="K41" s="2" t="s">
        <v>8</v>
      </c>
      <c r="L41" s="20">
        <v>316264</v>
      </c>
    </row>
    <row r="42" spans="1:12" x14ac:dyDescent="0.35">
      <c r="A42" s="2">
        <v>12266</v>
      </c>
      <c r="B42" s="17" t="s">
        <v>49</v>
      </c>
      <c r="C42" s="17" t="s">
        <v>50</v>
      </c>
      <c r="D42" s="38" t="s">
        <v>51</v>
      </c>
      <c r="E42" s="2">
        <v>19080301</v>
      </c>
      <c r="F42" s="2" t="s">
        <v>3</v>
      </c>
      <c r="G42" s="2" t="s">
        <v>17</v>
      </c>
      <c r="H42" s="2" t="s">
        <v>18</v>
      </c>
      <c r="I42" s="2" t="s">
        <v>6</v>
      </c>
      <c r="J42" s="17" t="s">
        <v>7</v>
      </c>
      <c r="K42" s="2" t="s">
        <v>8</v>
      </c>
      <c r="L42" s="20">
        <v>222048</v>
      </c>
    </row>
    <row r="43" spans="1:12" x14ac:dyDescent="0.35">
      <c r="A43" s="2">
        <v>30118</v>
      </c>
      <c r="B43" s="17" t="s">
        <v>52</v>
      </c>
      <c r="C43" s="17" t="s">
        <v>50</v>
      </c>
      <c r="D43" s="38" t="s">
        <v>51</v>
      </c>
      <c r="E43" s="2">
        <v>19210101</v>
      </c>
      <c r="F43" s="2" t="s">
        <v>3</v>
      </c>
      <c r="G43" s="2" t="s">
        <v>53</v>
      </c>
      <c r="H43" s="2" t="s">
        <v>18</v>
      </c>
      <c r="I43" s="2" t="s">
        <v>6</v>
      </c>
      <c r="J43" s="17" t="s">
        <v>7</v>
      </c>
      <c r="K43" s="2" t="s">
        <v>8</v>
      </c>
      <c r="L43" s="20">
        <v>63862</v>
      </c>
    </row>
    <row r="44" spans="1:12" x14ac:dyDescent="0.35">
      <c r="A44" s="2">
        <v>20568</v>
      </c>
      <c r="B44" s="17" t="s">
        <v>56</v>
      </c>
      <c r="C44" s="17" t="s">
        <v>57</v>
      </c>
      <c r="D44" s="38" t="s">
        <v>51</v>
      </c>
      <c r="E44" s="2">
        <v>19711222</v>
      </c>
      <c r="F44" s="2" t="s">
        <v>3</v>
      </c>
      <c r="G44" s="2" t="s">
        <v>17</v>
      </c>
      <c r="H44" s="2" t="s">
        <v>18</v>
      </c>
      <c r="I44" s="2" t="s">
        <v>11</v>
      </c>
      <c r="J44" s="17" t="s">
        <v>58</v>
      </c>
      <c r="K44" s="2" t="s">
        <v>8</v>
      </c>
      <c r="L44" s="20">
        <v>220688</v>
      </c>
    </row>
    <row r="45" spans="1:12" x14ac:dyDescent="0.35">
      <c r="A45" s="2">
        <v>58550</v>
      </c>
      <c r="B45" s="17" t="s">
        <v>443</v>
      </c>
      <c r="C45" s="17" t="s">
        <v>444</v>
      </c>
      <c r="D45" s="38" t="s">
        <v>51</v>
      </c>
      <c r="E45" s="2">
        <v>20070917</v>
      </c>
      <c r="F45" s="2" t="s">
        <v>3</v>
      </c>
      <c r="G45" s="2" t="s">
        <v>17</v>
      </c>
      <c r="H45" s="2" t="s">
        <v>18</v>
      </c>
      <c r="I45" s="2" t="s">
        <v>22</v>
      </c>
      <c r="J45" s="17" t="s">
        <v>23</v>
      </c>
      <c r="K45" s="2" t="s">
        <v>8</v>
      </c>
      <c r="L45" s="20">
        <v>14396</v>
      </c>
    </row>
    <row r="46" spans="1:12" x14ac:dyDescent="0.35">
      <c r="A46" s="2">
        <v>35241</v>
      </c>
      <c r="B46" s="17" t="s">
        <v>59</v>
      </c>
      <c r="C46" s="17" t="s">
        <v>60</v>
      </c>
      <c r="D46" s="38" t="s">
        <v>61</v>
      </c>
      <c r="E46" s="2">
        <v>19990326</v>
      </c>
      <c r="F46" s="2" t="s">
        <v>3</v>
      </c>
      <c r="G46" s="2" t="s">
        <v>17</v>
      </c>
      <c r="H46" s="2" t="s">
        <v>18</v>
      </c>
      <c r="I46" s="2" t="s">
        <v>6</v>
      </c>
      <c r="J46" s="17" t="s">
        <v>7</v>
      </c>
      <c r="K46" s="2" t="s">
        <v>8</v>
      </c>
      <c r="L46" s="20">
        <v>74516</v>
      </c>
    </row>
    <row r="47" spans="1:12" x14ac:dyDescent="0.35">
      <c r="A47" s="2">
        <v>9502</v>
      </c>
      <c r="B47" s="17" t="s">
        <v>62</v>
      </c>
      <c r="C47" s="17" t="s">
        <v>63</v>
      </c>
      <c r="D47" s="38" t="s">
        <v>64</v>
      </c>
      <c r="E47" s="2">
        <v>19190908</v>
      </c>
      <c r="F47" s="2" t="s">
        <v>3</v>
      </c>
      <c r="G47" s="2" t="s">
        <v>17</v>
      </c>
      <c r="H47" s="2" t="s">
        <v>18</v>
      </c>
      <c r="I47" s="2" t="s">
        <v>6</v>
      </c>
      <c r="J47" s="17" t="s">
        <v>7</v>
      </c>
      <c r="K47" s="2" t="s">
        <v>8</v>
      </c>
      <c r="L47" s="20">
        <v>28930</v>
      </c>
    </row>
    <row r="48" spans="1:12" x14ac:dyDescent="0.35">
      <c r="A48" s="2">
        <v>58243</v>
      </c>
      <c r="B48" s="17" t="s">
        <v>445</v>
      </c>
      <c r="C48" s="17" t="s">
        <v>446</v>
      </c>
      <c r="D48" s="38" t="s">
        <v>64</v>
      </c>
      <c r="E48" s="2">
        <v>20060417</v>
      </c>
      <c r="F48" s="2" t="s">
        <v>3</v>
      </c>
      <c r="G48" s="2" t="s">
        <v>25</v>
      </c>
      <c r="H48" s="2" t="s">
        <v>26</v>
      </c>
      <c r="I48" s="2" t="s">
        <v>22</v>
      </c>
      <c r="J48" s="17" t="s">
        <v>23</v>
      </c>
      <c r="K48" s="2" t="s">
        <v>8</v>
      </c>
      <c r="L48" s="20">
        <v>43973</v>
      </c>
    </row>
    <row r="49" spans="1:12" x14ac:dyDescent="0.35">
      <c r="A49" s="2">
        <v>31623</v>
      </c>
      <c r="B49" s="17" t="s">
        <v>380</v>
      </c>
      <c r="C49" s="17" t="s">
        <v>66</v>
      </c>
      <c r="D49" s="38" t="s">
        <v>64</v>
      </c>
      <c r="E49" s="2">
        <v>19290101</v>
      </c>
      <c r="F49" s="2" t="s">
        <v>3</v>
      </c>
      <c r="G49" s="2" t="s">
        <v>4</v>
      </c>
      <c r="H49" s="2" t="s">
        <v>5</v>
      </c>
      <c r="I49" s="2" t="s">
        <v>6</v>
      </c>
      <c r="J49" s="17" t="s">
        <v>7</v>
      </c>
      <c r="K49" s="2" t="s">
        <v>8</v>
      </c>
      <c r="L49" s="20">
        <v>9395</v>
      </c>
    </row>
    <row r="50" spans="1:12" x14ac:dyDescent="0.35">
      <c r="A50" s="2">
        <v>11583</v>
      </c>
      <c r="B50" s="17" t="s">
        <v>67</v>
      </c>
      <c r="C50" s="17" t="s">
        <v>68</v>
      </c>
      <c r="D50" s="38" t="s">
        <v>64</v>
      </c>
      <c r="E50" s="2">
        <v>19030731</v>
      </c>
      <c r="F50" s="2" t="s">
        <v>3</v>
      </c>
      <c r="G50" s="2" t="s">
        <v>25</v>
      </c>
      <c r="H50" s="2" t="s">
        <v>26</v>
      </c>
      <c r="I50" s="2" t="s">
        <v>6</v>
      </c>
      <c r="J50" s="17" t="s">
        <v>7</v>
      </c>
      <c r="K50" s="2" t="s">
        <v>8</v>
      </c>
      <c r="L50" s="20">
        <v>88702</v>
      </c>
    </row>
    <row r="51" spans="1:12" x14ac:dyDescent="0.35">
      <c r="A51" s="2">
        <v>35393</v>
      </c>
      <c r="B51" s="17" t="s">
        <v>328</v>
      </c>
      <c r="C51" s="17" t="s">
        <v>70</v>
      </c>
      <c r="D51" s="38" t="s">
        <v>71</v>
      </c>
      <c r="E51" s="2">
        <v>20001124</v>
      </c>
      <c r="F51" s="2" t="s">
        <v>3</v>
      </c>
      <c r="G51" s="2" t="s">
        <v>14</v>
      </c>
      <c r="H51" s="2" t="s">
        <v>5</v>
      </c>
      <c r="I51" s="2" t="s">
        <v>29</v>
      </c>
      <c r="J51" s="17" t="s">
        <v>30</v>
      </c>
      <c r="K51" s="2" t="s">
        <v>72</v>
      </c>
      <c r="L51" s="20">
        <v>32948</v>
      </c>
    </row>
    <row r="52" spans="1:12" x14ac:dyDescent="0.35">
      <c r="A52" s="2">
        <v>916</v>
      </c>
      <c r="B52" s="17" t="s">
        <v>73</v>
      </c>
      <c r="C52" s="17" t="s">
        <v>74</v>
      </c>
      <c r="D52" s="38" t="s">
        <v>71</v>
      </c>
      <c r="E52" s="2">
        <v>18970201</v>
      </c>
      <c r="F52" s="2" t="s">
        <v>34</v>
      </c>
      <c r="G52" s="2" t="s">
        <v>11</v>
      </c>
      <c r="H52" s="2" t="s">
        <v>12</v>
      </c>
      <c r="I52" s="2" t="s">
        <v>29</v>
      </c>
      <c r="J52" s="17" t="s">
        <v>30</v>
      </c>
      <c r="K52" s="2" t="s">
        <v>72</v>
      </c>
      <c r="L52" s="20">
        <v>870948</v>
      </c>
    </row>
    <row r="53" spans="1:12" x14ac:dyDescent="0.35">
      <c r="A53" s="2">
        <v>19328</v>
      </c>
      <c r="B53" s="17" t="s">
        <v>447</v>
      </c>
      <c r="C53" s="17" t="s">
        <v>74</v>
      </c>
      <c r="D53" s="38" t="s">
        <v>71</v>
      </c>
      <c r="E53" s="2">
        <v>19650102</v>
      </c>
      <c r="F53" s="2" t="s">
        <v>3</v>
      </c>
      <c r="G53" s="2" t="s">
        <v>17</v>
      </c>
      <c r="H53" s="2" t="s">
        <v>18</v>
      </c>
      <c r="I53" s="2" t="s">
        <v>6</v>
      </c>
      <c r="J53" s="17" t="s">
        <v>7</v>
      </c>
      <c r="K53" s="2" t="s">
        <v>72</v>
      </c>
      <c r="L53" s="20">
        <v>346651</v>
      </c>
    </row>
    <row r="54" spans="1:12" x14ac:dyDescent="0.35">
      <c r="A54" s="2">
        <v>20290</v>
      </c>
      <c r="B54" s="17" t="s">
        <v>76</v>
      </c>
      <c r="C54" s="17" t="s">
        <v>74</v>
      </c>
      <c r="D54" s="38" t="s">
        <v>71</v>
      </c>
      <c r="E54" s="2">
        <v>19701109</v>
      </c>
      <c r="F54" s="2" t="s">
        <v>3</v>
      </c>
      <c r="G54" s="2" t="s">
        <v>17</v>
      </c>
      <c r="H54" s="2" t="s">
        <v>18</v>
      </c>
      <c r="I54" s="2" t="s">
        <v>6</v>
      </c>
      <c r="J54" s="17" t="s">
        <v>7</v>
      </c>
      <c r="K54" s="2" t="s">
        <v>72</v>
      </c>
      <c r="L54" s="20">
        <v>101652</v>
      </c>
    </row>
    <row r="55" spans="1:12" x14ac:dyDescent="0.35">
      <c r="A55" s="2">
        <v>22476</v>
      </c>
      <c r="B55" s="17" t="s">
        <v>77</v>
      </c>
      <c r="C55" s="17" t="s">
        <v>74</v>
      </c>
      <c r="D55" s="38" t="s">
        <v>71</v>
      </c>
      <c r="E55" s="2">
        <v>19770620</v>
      </c>
      <c r="F55" s="2" t="s">
        <v>3</v>
      </c>
      <c r="G55" s="2" t="s">
        <v>17</v>
      </c>
      <c r="H55" s="2" t="s">
        <v>18</v>
      </c>
      <c r="I55" s="2" t="s">
        <v>6</v>
      </c>
      <c r="J55" s="17" t="s">
        <v>7</v>
      </c>
      <c r="K55" s="2" t="s">
        <v>72</v>
      </c>
      <c r="L55" s="20">
        <v>34239</v>
      </c>
    </row>
    <row r="56" spans="1:12" x14ac:dyDescent="0.35">
      <c r="A56" s="2">
        <v>27447</v>
      </c>
      <c r="B56" s="17" t="s">
        <v>79</v>
      </c>
      <c r="C56" s="17" t="s">
        <v>74</v>
      </c>
      <c r="D56" s="38" t="s">
        <v>71</v>
      </c>
      <c r="E56" s="2">
        <v>19890208</v>
      </c>
      <c r="F56" s="2" t="s">
        <v>3</v>
      </c>
      <c r="G56" s="2" t="s">
        <v>17</v>
      </c>
      <c r="H56" s="2" t="s">
        <v>18</v>
      </c>
      <c r="I56" s="2" t="s">
        <v>29</v>
      </c>
      <c r="J56" s="17" t="s">
        <v>30</v>
      </c>
      <c r="K56" s="2" t="s">
        <v>72</v>
      </c>
      <c r="L56" s="20">
        <v>525954</v>
      </c>
    </row>
    <row r="57" spans="1:12" x14ac:dyDescent="0.35">
      <c r="A57" s="2">
        <v>29399</v>
      </c>
      <c r="B57" s="17" t="s">
        <v>81</v>
      </c>
      <c r="C57" s="17" t="s">
        <v>74</v>
      </c>
      <c r="D57" s="38" t="s">
        <v>71</v>
      </c>
      <c r="E57" s="2">
        <v>19340101</v>
      </c>
      <c r="F57" s="2" t="s">
        <v>3</v>
      </c>
      <c r="G57" s="2" t="s">
        <v>4</v>
      </c>
      <c r="H57" s="2" t="s">
        <v>5</v>
      </c>
      <c r="I57" s="2" t="s">
        <v>6</v>
      </c>
      <c r="J57" s="17" t="s">
        <v>7</v>
      </c>
      <c r="K57" s="2" t="s">
        <v>72</v>
      </c>
      <c r="L57" s="20">
        <v>120926</v>
      </c>
    </row>
    <row r="58" spans="1:12" x14ac:dyDescent="0.35">
      <c r="A58" s="2">
        <v>33708</v>
      </c>
      <c r="B58" s="17" t="s">
        <v>82</v>
      </c>
      <c r="C58" s="17" t="s">
        <v>74</v>
      </c>
      <c r="D58" s="38" t="s">
        <v>71</v>
      </c>
      <c r="E58" s="2">
        <v>19921026</v>
      </c>
      <c r="F58" s="2" t="s">
        <v>3</v>
      </c>
      <c r="G58" s="2" t="s">
        <v>17</v>
      </c>
      <c r="H58" s="2" t="s">
        <v>18</v>
      </c>
      <c r="I58" s="2" t="s">
        <v>29</v>
      </c>
      <c r="J58" s="17" t="s">
        <v>30</v>
      </c>
      <c r="K58" s="2" t="s">
        <v>72</v>
      </c>
      <c r="L58" s="20">
        <v>170057</v>
      </c>
    </row>
    <row r="59" spans="1:12" x14ac:dyDescent="0.35">
      <c r="A59" s="2">
        <v>34089</v>
      </c>
      <c r="B59" s="17" t="s">
        <v>83</v>
      </c>
      <c r="C59" s="17" t="s">
        <v>74</v>
      </c>
      <c r="D59" s="38" t="s">
        <v>71</v>
      </c>
      <c r="E59" s="2">
        <v>19951109</v>
      </c>
      <c r="F59" s="2" t="s">
        <v>3</v>
      </c>
      <c r="G59" s="2" t="s">
        <v>25</v>
      </c>
      <c r="H59" s="2" t="s">
        <v>26</v>
      </c>
      <c r="I59" s="2" t="s">
        <v>29</v>
      </c>
      <c r="J59" s="17" t="s">
        <v>30</v>
      </c>
      <c r="K59" s="2" t="s">
        <v>72</v>
      </c>
      <c r="L59" s="20">
        <v>150839</v>
      </c>
    </row>
    <row r="60" spans="1:12" x14ac:dyDescent="0.35">
      <c r="A60" s="2">
        <v>34334</v>
      </c>
      <c r="B60" s="17" t="s">
        <v>84</v>
      </c>
      <c r="C60" s="17" t="s">
        <v>74</v>
      </c>
      <c r="D60" s="38" t="s">
        <v>71</v>
      </c>
      <c r="E60" s="2">
        <v>19970129</v>
      </c>
      <c r="F60" s="2" t="s">
        <v>3</v>
      </c>
      <c r="G60" s="2" t="s">
        <v>17</v>
      </c>
      <c r="H60" s="2" t="s">
        <v>18</v>
      </c>
      <c r="I60" s="2" t="s">
        <v>29</v>
      </c>
      <c r="J60" s="17" t="s">
        <v>30</v>
      </c>
      <c r="K60" s="2" t="s">
        <v>72</v>
      </c>
      <c r="L60" s="20">
        <v>83111</v>
      </c>
    </row>
    <row r="61" spans="1:12" x14ac:dyDescent="0.35">
      <c r="A61" s="2">
        <v>34658</v>
      </c>
      <c r="B61" s="17" t="s">
        <v>341</v>
      </c>
      <c r="C61" s="17" t="s">
        <v>74</v>
      </c>
      <c r="D61" s="38" t="s">
        <v>71</v>
      </c>
      <c r="E61" s="2">
        <v>20000131</v>
      </c>
      <c r="F61" s="2" t="s">
        <v>3</v>
      </c>
      <c r="G61" s="2" t="s">
        <v>17</v>
      </c>
      <c r="H61" s="2" t="s">
        <v>18</v>
      </c>
      <c r="I61" s="2" t="s">
        <v>29</v>
      </c>
      <c r="J61" s="17" t="s">
        <v>30</v>
      </c>
      <c r="K61" s="2" t="s">
        <v>72</v>
      </c>
      <c r="L61" s="20">
        <v>72266</v>
      </c>
    </row>
    <row r="62" spans="1:12" x14ac:dyDescent="0.35">
      <c r="A62" s="2">
        <v>57759</v>
      </c>
      <c r="B62" s="17" t="s">
        <v>448</v>
      </c>
      <c r="C62" s="17" t="s">
        <v>449</v>
      </c>
      <c r="D62" s="38" t="s">
        <v>71</v>
      </c>
      <c r="E62" s="2">
        <v>20050815</v>
      </c>
      <c r="F62" s="2" t="s">
        <v>3</v>
      </c>
      <c r="G62" s="2" t="s">
        <v>17</v>
      </c>
      <c r="H62" s="2" t="s">
        <v>18</v>
      </c>
      <c r="I62" s="2" t="s">
        <v>29</v>
      </c>
      <c r="J62" s="17" t="s">
        <v>30</v>
      </c>
      <c r="K62" s="2" t="s">
        <v>72</v>
      </c>
      <c r="L62" s="20">
        <v>24154</v>
      </c>
    </row>
    <row r="63" spans="1:12" x14ac:dyDescent="0.35">
      <c r="A63" s="2">
        <v>58348</v>
      </c>
      <c r="B63" s="17" t="s">
        <v>450</v>
      </c>
      <c r="C63" s="17" t="s">
        <v>449</v>
      </c>
      <c r="D63" s="38" t="s">
        <v>71</v>
      </c>
      <c r="E63" s="2">
        <v>20070702</v>
      </c>
      <c r="F63" s="2" t="s">
        <v>3</v>
      </c>
      <c r="G63" s="2" t="s">
        <v>17</v>
      </c>
      <c r="H63" s="2" t="s">
        <v>18</v>
      </c>
      <c r="I63" s="2" t="s">
        <v>29</v>
      </c>
      <c r="J63" s="17" t="s">
        <v>30</v>
      </c>
      <c r="K63" s="2" t="s">
        <v>72</v>
      </c>
      <c r="L63" s="20">
        <v>21960</v>
      </c>
    </row>
    <row r="64" spans="1:12" x14ac:dyDescent="0.35">
      <c r="A64" s="2">
        <v>18659</v>
      </c>
      <c r="B64" s="17" t="s">
        <v>85</v>
      </c>
      <c r="C64" s="17" t="s">
        <v>86</v>
      </c>
      <c r="D64" s="38" t="s">
        <v>71</v>
      </c>
      <c r="E64" s="2">
        <v>19621215</v>
      </c>
      <c r="F64" s="2" t="s">
        <v>3</v>
      </c>
      <c r="G64" s="2" t="s">
        <v>17</v>
      </c>
      <c r="H64" s="2" t="s">
        <v>18</v>
      </c>
      <c r="I64" s="2" t="s">
        <v>29</v>
      </c>
      <c r="J64" s="17" t="s">
        <v>30</v>
      </c>
      <c r="K64" s="2" t="s">
        <v>72</v>
      </c>
      <c r="L64" s="20">
        <v>1523264</v>
      </c>
    </row>
    <row r="65" spans="1:12" x14ac:dyDescent="0.35">
      <c r="A65" s="2">
        <v>35419</v>
      </c>
      <c r="B65" s="17" t="s">
        <v>89</v>
      </c>
      <c r="C65" s="17" t="s">
        <v>90</v>
      </c>
      <c r="D65" s="38" t="s">
        <v>71</v>
      </c>
      <c r="E65" s="2">
        <v>20000214</v>
      </c>
      <c r="F65" s="2" t="s">
        <v>3</v>
      </c>
      <c r="G65" s="2" t="s">
        <v>17</v>
      </c>
      <c r="H65" s="2" t="s">
        <v>18</v>
      </c>
      <c r="I65" s="2" t="s">
        <v>29</v>
      </c>
      <c r="J65" s="17" t="s">
        <v>30</v>
      </c>
      <c r="K65" s="2" t="s">
        <v>72</v>
      </c>
      <c r="L65" s="20">
        <v>283239</v>
      </c>
    </row>
    <row r="66" spans="1:12" x14ac:dyDescent="0.35">
      <c r="A66" s="2">
        <v>34308</v>
      </c>
      <c r="B66" s="17" t="s">
        <v>342</v>
      </c>
      <c r="C66" s="17" t="s">
        <v>343</v>
      </c>
      <c r="D66" s="38" t="s">
        <v>344</v>
      </c>
      <c r="E66" s="2">
        <v>19970106</v>
      </c>
      <c r="F66" s="2" t="s">
        <v>3</v>
      </c>
      <c r="G66" s="2" t="s">
        <v>17</v>
      </c>
      <c r="H66" s="2" t="s">
        <v>18</v>
      </c>
      <c r="I66" s="2" t="s">
        <v>6</v>
      </c>
      <c r="J66" s="17" t="s">
        <v>7</v>
      </c>
      <c r="K66" s="2" t="s">
        <v>72</v>
      </c>
      <c r="L66" s="20">
        <v>32217</v>
      </c>
    </row>
    <row r="67" spans="1:12" x14ac:dyDescent="0.35">
      <c r="A67" s="2">
        <v>20179</v>
      </c>
      <c r="B67" s="17" t="s">
        <v>382</v>
      </c>
      <c r="C67" s="17" t="s">
        <v>92</v>
      </c>
      <c r="D67" s="38" t="s">
        <v>93</v>
      </c>
      <c r="E67" s="2">
        <v>19700514</v>
      </c>
      <c r="F67" s="2" t="s">
        <v>3</v>
      </c>
      <c r="G67" s="2" t="s">
        <v>17</v>
      </c>
      <c r="H67" s="2" t="s">
        <v>18</v>
      </c>
      <c r="I67" s="2" t="s">
        <v>6</v>
      </c>
      <c r="J67" s="17" t="s">
        <v>7</v>
      </c>
      <c r="K67" s="2" t="s">
        <v>72</v>
      </c>
      <c r="L67" s="20">
        <v>188727</v>
      </c>
    </row>
    <row r="68" spans="1:12" x14ac:dyDescent="0.35">
      <c r="A68" s="2">
        <v>30329</v>
      </c>
      <c r="B68" s="17" t="s">
        <v>94</v>
      </c>
      <c r="C68" s="17" t="s">
        <v>92</v>
      </c>
      <c r="D68" s="38" t="s">
        <v>93</v>
      </c>
      <c r="E68" s="2">
        <v>19471101</v>
      </c>
      <c r="F68" s="2" t="s">
        <v>3</v>
      </c>
      <c r="G68" s="2" t="s">
        <v>14</v>
      </c>
      <c r="H68" s="2" t="s">
        <v>5</v>
      </c>
      <c r="I68" s="2" t="s">
        <v>6</v>
      </c>
      <c r="J68" s="17" t="s">
        <v>7</v>
      </c>
      <c r="K68" s="2" t="s">
        <v>72</v>
      </c>
      <c r="L68" s="20">
        <v>20660</v>
      </c>
    </row>
    <row r="69" spans="1:12" x14ac:dyDescent="0.35">
      <c r="A69" s="2">
        <v>34919</v>
      </c>
      <c r="B69" s="17" t="s">
        <v>345</v>
      </c>
      <c r="C69" s="17" t="s">
        <v>92</v>
      </c>
      <c r="D69" s="38" t="s">
        <v>93</v>
      </c>
      <c r="E69" s="2">
        <v>19981214</v>
      </c>
      <c r="F69" s="2" t="s">
        <v>34</v>
      </c>
      <c r="G69" s="2" t="s">
        <v>17</v>
      </c>
      <c r="H69" s="2" t="s">
        <v>18</v>
      </c>
      <c r="I69" s="2" t="s">
        <v>6</v>
      </c>
      <c r="J69" s="17" t="s">
        <v>7</v>
      </c>
      <c r="K69" s="2" t="s">
        <v>72</v>
      </c>
      <c r="L69" s="20">
        <v>112981</v>
      </c>
    </row>
    <row r="70" spans="1:12" x14ac:dyDescent="0.35">
      <c r="A70" s="2">
        <v>58340</v>
      </c>
      <c r="B70" s="17" t="s">
        <v>451</v>
      </c>
      <c r="C70" s="17" t="s">
        <v>452</v>
      </c>
      <c r="D70" s="38" t="s">
        <v>93</v>
      </c>
      <c r="E70" s="2">
        <v>20070228</v>
      </c>
      <c r="F70" s="2" t="s">
        <v>3</v>
      </c>
      <c r="G70" s="2" t="s">
        <v>17</v>
      </c>
      <c r="H70" s="2" t="s">
        <v>18</v>
      </c>
      <c r="I70" s="2" t="s">
        <v>29</v>
      </c>
      <c r="J70" s="17" t="s">
        <v>30</v>
      </c>
      <c r="K70" s="2" t="s">
        <v>72</v>
      </c>
      <c r="L70" s="20">
        <v>19271</v>
      </c>
    </row>
    <row r="71" spans="1:12" x14ac:dyDescent="0.35">
      <c r="A71" s="2">
        <v>34052</v>
      </c>
      <c r="B71" s="17" t="s">
        <v>95</v>
      </c>
      <c r="C71" s="17" t="s">
        <v>96</v>
      </c>
      <c r="D71" s="38" t="s">
        <v>97</v>
      </c>
      <c r="E71" s="2">
        <v>19950821</v>
      </c>
      <c r="F71" s="2" t="s">
        <v>3</v>
      </c>
      <c r="G71" s="2" t="s">
        <v>17</v>
      </c>
      <c r="H71" s="2" t="s">
        <v>18</v>
      </c>
      <c r="I71" s="2" t="s">
        <v>11</v>
      </c>
      <c r="J71" s="17" t="s">
        <v>58</v>
      </c>
      <c r="K71" s="2" t="s">
        <v>72</v>
      </c>
      <c r="L71" s="20">
        <v>102151</v>
      </c>
    </row>
    <row r="72" spans="1:12" x14ac:dyDescent="0.35">
      <c r="A72" s="2">
        <v>20364</v>
      </c>
      <c r="B72" s="17" t="s">
        <v>98</v>
      </c>
      <c r="C72" s="17" t="s">
        <v>99</v>
      </c>
      <c r="D72" s="38" t="s">
        <v>97</v>
      </c>
      <c r="E72" s="2">
        <v>19710212</v>
      </c>
      <c r="F72" s="2" t="s">
        <v>3</v>
      </c>
      <c r="G72" s="2" t="s">
        <v>17</v>
      </c>
      <c r="H72" s="2" t="s">
        <v>18</v>
      </c>
      <c r="I72" s="2" t="s">
        <v>6</v>
      </c>
      <c r="J72" s="17" t="s">
        <v>7</v>
      </c>
      <c r="K72" s="2" t="s">
        <v>72</v>
      </c>
      <c r="L72" s="20">
        <v>81126</v>
      </c>
    </row>
    <row r="73" spans="1:12" x14ac:dyDescent="0.35">
      <c r="A73" s="2">
        <v>28480</v>
      </c>
      <c r="B73" s="17" t="s">
        <v>100</v>
      </c>
      <c r="C73" s="17" t="s">
        <v>99</v>
      </c>
      <c r="D73" s="38" t="s">
        <v>97</v>
      </c>
      <c r="E73" s="2">
        <v>19240101</v>
      </c>
      <c r="F73" s="2" t="s">
        <v>3</v>
      </c>
      <c r="G73" s="2" t="s">
        <v>4</v>
      </c>
      <c r="H73" s="2" t="s">
        <v>5</v>
      </c>
      <c r="I73" s="2" t="s">
        <v>6</v>
      </c>
      <c r="J73" s="17" t="s">
        <v>7</v>
      </c>
      <c r="K73" s="2" t="s">
        <v>72</v>
      </c>
      <c r="L73" s="20">
        <v>21134</v>
      </c>
    </row>
    <row r="74" spans="1:12" x14ac:dyDescent="0.35">
      <c r="A74" s="2">
        <v>34818</v>
      </c>
      <c r="B74" s="17" t="s">
        <v>101</v>
      </c>
      <c r="C74" s="17" t="s">
        <v>99</v>
      </c>
      <c r="D74" s="38" t="s">
        <v>97</v>
      </c>
      <c r="E74" s="2">
        <v>19990729</v>
      </c>
      <c r="F74" s="2" t="s">
        <v>3</v>
      </c>
      <c r="G74" s="2" t="s">
        <v>25</v>
      </c>
      <c r="H74" s="2" t="s">
        <v>26</v>
      </c>
      <c r="I74" s="2" t="s">
        <v>6</v>
      </c>
      <c r="J74" s="17" t="s">
        <v>7</v>
      </c>
      <c r="K74" s="2" t="s">
        <v>72</v>
      </c>
      <c r="L74" s="20">
        <v>185189</v>
      </c>
    </row>
    <row r="75" spans="1:12" x14ac:dyDescent="0.35">
      <c r="A75" s="2">
        <v>27026</v>
      </c>
      <c r="B75" s="17" t="s">
        <v>301</v>
      </c>
      <c r="C75" s="17" t="s">
        <v>102</v>
      </c>
      <c r="D75" s="38" t="s">
        <v>103</v>
      </c>
      <c r="E75" s="2">
        <v>19870727</v>
      </c>
      <c r="F75" s="2" t="s">
        <v>3</v>
      </c>
      <c r="G75" s="2" t="s">
        <v>11</v>
      </c>
      <c r="H75" s="2" t="s">
        <v>12</v>
      </c>
      <c r="I75" s="2" t="s">
        <v>11</v>
      </c>
      <c r="J75" s="17" t="s">
        <v>58</v>
      </c>
      <c r="K75" s="2" t="s">
        <v>104</v>
      </c>
      <c r="L75" s="20">
        <v>99750</v>
      </c>
    </row>
    <row r="76" spans="1:12" x14ac:dyDescent="0.35">
      <c r="A76" s="2">
        <v>34112</v>
      </c>
      <c r="B76" s="17" t="s">
        <v>89</v>
      </c>
      <c r="C76" s="17" t="s">
        <v>102</v>
      </c>
      <c r="D76" s="38" t="s">
        <v>103</v>
      </c>
      <c r="E76" s="2">
        <v>19951229</v>
      </c>
      <c r="F76" s="2" t="s">
        <v>3</v>
      </c>
      <c r="G76" s="2" t="s">
        <v>25</v>
      </c>
      <c r="H76" s="2" t="s">
        <v>26</v>
      </c>
      <c r="I76" s="2" t="s">
        <v>29</v>
      </c>
      <c r="J76" s="17" t="s">
        <v>30</v>
      </c>
      <c r="K76" s="2" t="s">
        <v>104</v>
      </c>
      <c r="L76" s="20">
        <v>93340</v>
      </c>
    </row>
    <row r="77" spans="1:12" x14ac:dyDescent="0.35">
      <c r="A77" s="2">
        <v>20856</v>
      </c>
      <c r="B77" s="17" t="s">
        <v>105</v>
      </c>
      <c r="C77" s="17" t="s">
        <v>106</v>
      </c>
      <c r="D77" s="38" t="s">
        <v>107</v>
      </c>
      <c r="E77" s="2">
        <v>19721116</v>
      </c>
      <c r="F77" s="2" t="s">
        <v>3</v>
      </c>
      <c r="G77" s="2" t="s">
        <v>17</v>
      </c>
      <c r="H77" s="2" t="s">
        <v>18</v>
      </c>
      <c r="I77" s="2" t="s">
        <v>6</v>
      </c>
      <c r="J77" s="17" t="s">
        <v>7</v>
      </c>
      <c r="K77" s="2" t="s">
        <v>104</v>
      </c>
      <c r="L77" s="20">
        <v>328904</v>
      </c>
    </row>
    <row r="78" spans="1:12" x14ac:dyDescent="0.35">
      <c r="A78" s="2">
        <v>33144</v>
      </c>
      <c r="B78" s="17" t="s">
        <v>108</v>
      </c>
      <c r="C78" s="17" t="s">
        <v>106</v>
      </c>
      <c r="D78" s="38" t="s">
        <v>107</v>
      </c>
      <c r="E78" s="2">
        <v>19900928</v>
      </c>
      <c r="F78" s="2" t="s">
        <v>3</v>
      </c>
      <c r="G78" s="2" t="s">
        <v>17</v>
      </c>
      <c r="H78" s="2" t="s">
        <v>18</v>
      </c>
      <c r="I78" s="2" t="s">
        <v>6</v>
      </c>
      <c r="J78" s="17" t="s">
        <v>7</v>
      </c>
      <c r="K78" s="2" t="s">
        <v>104</v>
      </c>
      <c r="L78" s="20">
        <v>24253</v>
      </c>
    </row>
    <row r="79" spans="1:12" x14ac:dyDescent="0.35">
      <c r="A79" s="2">
        <v>33933</v>
      </c>
      <c r="B79" s="17" t="s">
        <v>109</v>
      </c>
      <c r="C79" s="17" t="s">
        <v>106</v>
      </c>
      <c r="D79" s="38" t="s">
        <v>107</v>
      </c>
      <c r="E79" s="2">
        <v>19940909</v>
      </c>
      <c r="F79" s="2" t="s">
        <v>3</v>
      </c>
      <c r="G79" s="2" t="s">
        <v>14</v>
      </c>
      <c r="H79" s="2" t="s">
        <v>5</v>
      </c>
      <c r="I79" s="2" t="s">
        <v>6</v>
      </c>
      <c r="J79" s="17" t="s">
        <v>7</v>
      </c>
      <c r="K79" s="2" t="s">
        <v>104</v>
      </c>
      <c r="L79" s="20">
        <v>81077</v>
      </c>
    </row>
    <row r="80" spans="1:12" x14ac:dyDescent="0.35">
      <c r="A80" s="2">
        <v>33616</v>
      </c>
      <c r="B80" s="17" t="s">
        <v>453</v>
      </c>
      <c r="C80" s="17" t="s">
        <v>114</v>
      </c>
      <c r="D80" s="38" t="s">
        <v>17</v>
      </c>
      <c r="E80" s="2">
        <v>19920701</v>
      </c>
      <c r="F80" s="2" t="s">
        <v>3</v>
      </c>
      <c r="G80" s="2" t="s">
        <v>25</v>
      </c>
      <c r="H80" s="2" t="s">
        <v>26</v>
      </c>
      <c r="I80" s="2" t="s">
        <v>22</v>
      </c>
      <c r="J80" s="17" t="s">
        <v>23</v>
      </c>
      <c r="K80" s="2" t="s">
        <v>104</v>
      </c>
      <c r="L80" s="20">
        <v>144232</v>
      </c>
    </row>
    <row r="81" spans="1:12" x14ac:dyDescent="0.35">
      <c r="A81" s="2">
        <v>19904</v>
      </c>
      <c r="B81" s="17" t="s">
        <v>115</v>
      </c>
      <c r="C81" s="17" t="s">
        <v>116</v>
      </c>
      <c r="D81" s="38" t="s">
        <v>17</v>
      </c>
      <c r="E81" s="2">
        <v>19690301</v>
      </c>
      <c r="F81" s="2" t="s">
        <v>3</v>
      </c>
      <c r="G81" s="2" t="s">
        <v>17</v>
      </c>
      <c r="H81" s="2" t="s">
        <v>18</v>
      </c>
      <c r="I81" s="2" t="s">
        <v>22</v>
      </c>
      <c r="J81" s="17" t="s">
        <v>23</v>
      </c>
      <c r="K81" s="2" t="s">
        <v>104</v>
      </c>
      <c r="L81" s="20">
        <v>141950</v>
      </c>
    </row>
    <row r="82" spans="1:12" x14ac:dyDescent="0.35">
      <c r="A82" s="2">
        <v>4051</v>
      </c>
      <c r="B82" s="17" t="s">
        <v>346</v>
      </c>
      <c r="C82" s="17" t="s">
        <v>347</v>
      </c>
      <c r="D82" s="38" t="s">
        <v>119</v>
      </c>
      <c r="E82" s="2">
        <v>19010101</v>
      </c>
      <c r="F82" s="2" t="s">
        <v>3</v>
      </c>
      <c r="G82" s="2" t="s">
        <v>25</v>
      </c>
      <c r="H82" s="2" t="s">
        <v>26</v>
      </c>
      <c r="I82" s="2" t="s">
        <v>11</v>
      </c>
      <c r="J82" s="17" t="s">
        <v>58</v>
      </c>
      <c r="K82" s="2" t="s">
        <v>104</v>
      </c>
      <c r="L82" s="20">
        <v>17246</v>
      </c>
    </row>
    <row r="83" spans="1:12" x14ac:dyDescent="0.35">
      <c r="A83" s="2">
        <v>12761</v>
      </c>
      <c r="B83" s="17" t="s">
        <v>117</v>
      </c>
      <c r="C83" s="17" t="s">
        <v>118</v>
      </c>
      <c r="D83" s="38" t="s">
        <v>119</v>
      </c>
      <c r="E83" s="2">
        <v>19020101</v>
      </c>
      <c r="F83" s="2" t="s">
        <v>3</v>
      </c>
      <c r="G83" s="2" t="s">
        <v>17</v>
      </c>
      <c r="H83" s="2" t="s">
        <v>18</v>
      </c>
      <c r="I83" s="2" t="s">
        <v>11</v>
      </c>
      <c r="J83" s="17" t="s">
        <v>58</v>
      </c>
      <c r="K83" s="2" t="s">
        <v>104</v>
      </c>
      <c r="L83" s="20">
        <v>116364</v>
      </c>
    </row>
    <row r="84" spans="1:12" x14ac:dyDescent="0.35">
      <c r="A84" s="2">
        <v>21090</v>
      </c>
      <c r="B84" s="17" t="s">
        <v>120</v>
      </c>
      <c r="C84" s="17" t="s">
        <v>121</v>
      </c>
      <c r="D84" s="38" t="s">
        <v>119</v>
      </c>
      <c r="E84" s="2">
        <v>19730521</v>
      </c>
      <c r="F84" s="2" t="s">
        <v>3</v>
      </c>
      <c r="G84" s="2" t="s">
        <v>17</v>
      </c>
      <c r="H84" s="2" t="s">
        <v>18</v>
      </c>
      <c r="I84" s="2" t="s">
        <v>11</v>
      </c>
      <c r="J84" s="17" t="s">
        <v>58</v>
      </c>
      <c r="K84" s="2" t="s">
        <v>104</v>
      </c>
      <c r="L84" s="20">
        <v>57034</v>
      </c>
    </row>
    <row r="85" spans="1:12" x14ac:dyDescent="0.35">
      <c r="A85" s="2">
        <v>57915</v>
      </c>
      <c r="B85" s="17" t="s">
        <v>454</v>
      </c>
      <c r="C85" s="17" t="s">
        <v>455</v>
      </c>
      <c r="D85" s="38" t="s">
        <v>119</v>
      </c>
      <c r="E85" s="2">
        <v>20050609</v>
      </c>
      <c r="F85" s="2" t="s">
        <v>3</v>
      </c>
      <c r="G85" s="2" t="s">
        <v>17</v>
      </c>
      <c r="H85" s="2" t="s">
        <v>18</v>
      </c>
      <c r="I85" s="2" t="s">
        <v>22</v>
      </c>
      <c r="J85" s="17" t="s">
        <v>23</v>
      </c>
      <c r="K85" s="2" t="s">
        <v>104</v>
      </c>
      <c r="L85" s="20">
        <v>40319</v>
      </c>
    </row>
    <row r="86" spans="1:12" x14ac:dyDescent="0.35">
      <c r="A86" s="2">
        <v>2327</v>
      </c>
      <c r="B86" s="17" t="s">
        <v>122</v>
      </c>
      <c r="C86" s="17" t="s">
        <v>123</v>
      </c>
      <c r="D86" s="38" t="s">
        <v>119</v>
      </c>
      <c r="E86" s="2">
        <v>19081201</v>
      </c>
      <c r="F86" s="2" t="s">
        <v>3</v>
      </c>
      <c r="G86" s="2" t="s">
        <v>25</v>
      </c>
      <c r="H86" s="2" t="s">
        <v>26</v>
      </c>
      <c r="I86" s="2" t="s">
        <v>11</v>
      </c>
      <c r="J86" s="17" t="s">
        <v>58</v>
      </c>
      <c r="K86" s="2" t="s">
        <v>104</v>
      </c>
      <c r="L86" s="20">
        <v>94409</v>
      </c>
    </row>
    <row r="87" spans="1:12" x14ac:dyDescent="0.35">
      <c r="A87" s="2">
        <v>11521</v>
      </c>
      <c r="B87" s="17" t="s">
        <v>310</v>
      </c>
      <c r="C87" s="17" t="s">
        <v>125</v>
      </c>
      <c r="D87" s="38" t="s">
        <v>119</v>
      </c>
      <c r="E87" s="2">
        <v>19030101</v>
      </c>
      <c r="F87" s="2" t="s">
        <v>3</v>
      </c>
      <c r="G87" s="2" t="s">
        <v>25</v>
      </c>
      <c r="H87" s="2" t="s">
        <v>26</v>
      </c>
      <c r="I87" s="2" t="s">
        <v>11</v>
      </c>
      <c r="J87" s="17" t="s">
        <v>58</v>
      </c>
      <c r="K87" s="2" t="s">
        <v>104</v>
      </c>
      <c r="L87" s="20">
        <v>86550</v>
      </c>
    </row>
    <row r="88" spans="1:12" x14ac:dyDescent="0.35">
      <c r="A88" s="2">
        <v>4180</v>
      </c>
      <c r="B88" s="17" t="s">
        <v>126</v>
      </c>
      <c r="C88" s="17" t="s">
        <v>127</v>
      </c>
      <c r="D88" s="38" t="s">
        <v>119</v>
      </c>
      <c r="E88" s="2">
        <v>19050101</v>
      </c>
      <c r="F88" s="2" t="s">
        <v>3</v>
      </c>
      <c r="G88" s="2" t="s">
        <v>17</v>
      </c>
      <c r="H88" s="2" t="s">
        <v>18</v>
      </c>
      <c r="I88" s="2" t="s">
        <v>11</v>
      </c>
      <c r="J88" s="17" t="s">
        <v>58</v>
      </c>
      <c r="K88" s="2" t="s">
        <v>104</v>
      </c>
      <c r="L88" s="20">
        <v>34549</v>
      </c>
    </row>
    <row r="89" spans="1:12" x14ac:dyDescent="0.35">
      <c r="A89" s="2">
        <v>25738</v>
      </c>
      <c r="B89" s="17" t="s">
        <v>128</v>
      </c>
      <c r="C89" s="17" t="s">
        <v>129</v>
      </c>
      <c r="D89" s="38" t="s">
        <v>119</v>
      </c>
      <c r="E89" s="2">
        <v>19841029</v>
      </c>
      <c r="F89" s="2" t="s">
        <v>3</v>
      </c>
      <c r="G89" s="2" t="s">
        <v>11</v>
      </c>
      <c r="H89" s="2" t="s">
        <v>12</v>
      </c>
      <c r="I89" s="2" t="s">
        <v>11</v>
      </c>
      <c r="J89" s="17" t="s">
        <v>58</v>
      </c>
      <c r="K89" s="2" t="s">
        <v>104</v>
      </c>
      <c r="L89" s="20">
        <v>165401</v>
      </c>
    </row>
    <row r="90" spans="1:12" x14ac:dyDescent="0.35">
      <c r="A90" s="2">
        <v>422</v>
      </c>
      <c r="B90" s="17" t="s">
        <v>311</v>
      </c>
      <c r="C90" s="17" t="s">
        <v>312</v>
      </c>
      <c r="D90" s="38" t="s">
        <v>119</v>
      </c>
      <c r="E90" s="2">
        <v>19310101</v>
      </c>
      <c r="F90" s="2" t="s">
        <v>3</v>
      </c>
      <c r="G90" s="2" t="s">
        <v>17</v>
      </c>
      <c r="H90" s="2" t="s">
        <v>18</v>
      </c>
      <c r="I90" s="2" t="s">
        <v>11</v>
      </c>
      <c r="J90" s="17" t="s">
        <v>58</v>
      </c>
      <c r="K90" s="2" t="s">
        <v>104</v>
      </c>
      <c r="L90" s="20">
        <v>74026</v>
      </c>
    </row>
    <row r="91" spans="1:12" x14ac:dyDescent="0.35">
      <c r="A91" s="2">
        <v>20292</v>
      </c>
      <c r="B91" s="17" t="s">
        <v>130</v>
      </c>
      <c r="C91" s="17" t="s">
        <v>131</v>
      </c>
      <c r="D91" s="38" t="s">
        <v>119</v>
      </c>
      <c r="E91" s="2">
        <v>19701109</v>
      </c>
      <c r="F91" s="2" t="s">
        <v>3</v>
      </c>
      <c r="G91" s="2" t="s">
        <v>17</v>
      </c>
      <c r="H91" s="2" t="s">
        <v>18</v>
      </c>
      <c r="I91" s="2" t="s">
        <v>6</v>
      </c>
      <c r="J91" s="17" t="s">
        <v>7</v>
      </c>
      <c r="K91" s="2" t="s">
        <v>104</v>
      </c>
      <c r="L91" s="20">
        <v>11086</v>
      </c>
    </row>
    <row r="92" spans="1:12" x14ac:dyDescent="0.35">
      <c r="A92" s="2">
        <v>15611</v>
      </c>
      <c r="B92" s="17" t="s">
        <v>330</v>
      </c>
      <c r="C92" s="17" t="s">
        <v>331</v>
      </c>
      <c r="D92" s="38" t="s">
        <v>119</v>
      </c>
      <c r="E92" s="2">
        <v>19380713</v>
      </c>
      <c r="F92" s="2" t="s">
        <v>3</v>
      </c>
      <c r="G92" s="2" t="s">
        <v>17</v>
      </c>
      <c r="H92" s="2" t="s">
        <v>18</v>
      </c>
      <c r="I92" s="2" t="s">
        <v>11</v>
      </c>
      <c r="J92" s="17" t="s">
        <v>58</v>
      </c>
      <c r="K92" s="2" t="s">
        <v>104</v>
      </c>
      <c r="L92" s="20">
        <v>82074</v>
      </c>
    </row>
    <row r="93" spans="1:12" x14ac:dyDescent="0.35">
      <c r="A93" s="2">
        <v>2320</v>
      </c>
      <c r="B93" s="17" t="s">
        <v>313</v>
      </c>
      <c r="C93" s="17" t="s">
        <v>314</v>
      </c>
      <c r="D93" s="38" t="s">
        <v>119</v>
      </c>
      <c r="E93" s="2">
        <v>19030203</v>
      </c>
      <c r="F93" s="2" t="s">
        <v>3</v>
      </c>
      <c r="G93" s="2" t="s">
        <v>17</v>
      </c>
      <c r="H93" s="2" t="s">
        <v>18</v>
      </c>
      <c r="I93" s="2" t="s">
        <v>11</v>
      </c>
      <c r="J93" s="17" t="s">
        <v>58</v>
      </c>
      <c r="K93" s="2" t="s">
        <v>104</v>
      </c>
      <c r="L93" s="20">
        <v>47058</v>
      </c>
    </row>
    <row r="94" spans="1:12" x14ac:dyDescent="0.35">
      <c r="A94" s="2">
        <v>27421</v>
      </c>
      <c r="B94" s="17" t="s">
        <v>124</v>
      </c>
      <c r="C94" s="17" t="s">
        <v>403</v>
      </c>
      <c r="D94" s="38" t="s">
        <v>119</v>
      </c>
      <c r="E94" s="2">
        <v>19890112</v>
      </c>
      <c r="F94" s="2" t="s">
        <v>3</v>
      </c>
      <c r="G94" s="2" t="s">
        <v>11</v>
      </c>
      <c r="H94" s="2" t="s">
        <v>12</v>
      </c>
      <c r="I94" s="2" t="s">
        <v>11</v>
      </c>
      <c r="J94" s="17" t="s">
        <v>58</v>
      </c>
      <c r="K94" s="2" t="s">
        <v>104</v>
      </c>
      <c r="L94" s="20">
        <v>83540</v>
      </c>
    </row>
    <row r="95" spans="1:12" x14ac:dyDescent="0.35">
      <c r="A95" s="2">
        <v>16511</v>
      </c>
      <c r="B95" s="17" t="s">
        <v>132</v>
      </c>
      <c r="C95" s="17" t="s">
        <v>133</v>
      </c>
      <c r="D95" s="38" t="s">
        <v>134</v>
      </c>
      <c r="E95" s="2">
        <v>19461216</v>
      </c>
      <c r="F95" s="2" t="s">
        <v>3</v>
      </c>
      <c r="G95" s="2" t="s">
        <v>17</v>
      </c>
      <c r="H95" s="2" t="s">
        <v>18</v>
      </c>
      <c r="I95" s="2" t="s">
        <v>6</v>
      </c>
      <c r="J95" s="17" t="s">
        <v>7</v>
      </c>
      <c r="K95" s="2" t="s">
        <v>104</v>
      </c>
      <c r="L95" s="20">
        <v>123520</v>
      </c>
    </row>
    <row r="96" spans="1:12" x14ac:dyDescent="0.35">
      <c r="A96" s="2">
        <v>10319</v>
      </c>
      <c r="B96" s="17" t="s">
        <v>136</v>
      </c>
      <c r="C96" s="17" t="s">
        <v>137</v>
      </c>
      <c r="D96" s="38" t="s">
        <v>134</v>
      </c>
      <c r="E96" s="2">
        <v>19040104</v>
      </c>
      <c r="F96" s="2" t="s">
        <v>3</v>
      </c>
      <c r="G96" s="2" t="s">
        <v>17</v>
      </c>
      <c r="H96" s="2" t="s">
        <v>18</v>
      </c>
      <c r="I96" s="2" t="s">
        <v>6</v>
      </c>
      <c r="J96" s="17" t="s">
        <v>7</v>
      </c>
      <c r="K96" s="2" t="s">
        <v>104</v>
      </c>
      <c r="L96" s="20">
        <v>78192</v>
      </c>
    </row>
    <row r="97" spans="1:12" x14ac:dyDescent="0.35">
      <c r="A97" s="2">
        <v>58082</v>
      </c>
      <c r="B97" s="17" t="s">
        <v>404</v>
      </c>
      <c r="C97" s="17" t="s">
        <v>405</v>
      </c>
      <c r="D97" s="38" t="s">
        <v>140</v>
      </c>
      <c r="E97" s="2">
        <v>20060109</v>
      </c>
      <c r="F97" s="2" t="s">
        <v>3</v>
      </c>
      <c r="G97" s="2" t="s">
        <v>53</v>
      </c>
      <c r="H97" s="2" t="s">
        <v>18</v>
      </c>
      <c r="I97" s="2" t="s">
        <v>22</v>
      </c>
      <c r="J97" s="17" t="s">
        <v>23</v>
      </c>
      <c r="K97" s="2" t="s">
        <v>104</v>
      </c>
      <c r="L97" s="20">
        <v>29757</v>
      </c>
    </row>
    <row r="98" spans="1:12" x14ac:dyDescent="0.35">
      <c r="A98" s="2">
        <v>25679</v>
      </c>
      <c r="B98" s="17" t="s">
        <v>138</v>
      </c>
      <c r="C98" s="17" t="s">
        <v>139</v>
      </c>
      <c r="D98" s="38" t="s">
        <v>140</v>
      </c>
      <c r="E98" s="2">
        <v>19841009</v>
      </c>
      <c r="F98" s="2" t="s">
        <v>34</v>
      </c>
      <c r="G98" s="2" t="s">
        <v>17</v>
      </c>
      <c r="H98" s="2" t="s">
        <v>18</v>
      </c>
      <c r="I98" s="2" t="s">
        <v>22</v>
      </c>
      <c r="J98" s="17" t="s">
        <v>23</v>
      </c>
      <c r="K98" s="2" t="s">
        <v>104</v>
      </c>
      <c r="L98" s="20">
        <v>818307</v>
      </c>
    </row>
    <row r="99" spans="1:12" x14ac:dyDescent="0.35">
      <c r="A99" s="2">
        <v>57901</v>
      </c>
      <c r="B99" s="17" t="s">
        <v>406</v>
      </c>
      <c r="C99" s="17" t="s">
        <v>407</v>
      </c>
      <c r="D99" s="38" t="s">
        <v>140</v>
      </c>
      <c r="E99" s="2">
        <v>20050404</v>
      </c>
      <c r="F99" s="2" t="s">
        <v>3</v>
      </c>
      <c r="G99" s="2" t="s">
        <v>25</v>
      </c>
      <c r="H99" s="2" t="s">
        <v>26</v>
      </c>
      <c r="I99" s="2" t="s">
        <v>29</v>
      </c>
      <c r="J99" s="17" t="s">
        <v>30</v>
      </c>
      <c r="K99" s="2" t="s">
        <v>104</v>
      </c>
      <c r="L99" s="20">
        <v>60060</v>
      </c>
    </row>
    <row r="100" spans="1:12" x14ac:dyDescent="0.35">
      <c r="A100" s="2">
        <v>57119</v>
      </c>
      <c r="B100" s="17" t="s">
        <v>315</v>
      </c>
      <c r="C100" s="17" t="s">
        <v>316</v>
      </c>
      <c r="D100" s="38" t="s">
        <v>140</v>
      </c>
      <c r="E100" s="2">
        <v>20010501</v>
      </c>
      <c r="F100" s="2" t="s">
        <v>3</v>
      </c>
      <c r="G100" s="2" t="s">
        <v>25</v>
      </c>
      <c r="H100" s="2" t="s">
        <v>26</v>
      </c>
      <c r="I100" s="2" t="s">
        <v>22</v>
      </c>
      <c r="J100" s="17" t="s">
        <v>23</v>
      </c>
      <c r="K100" s="2" t="s">
        <v>104</v>
      </c>
      <c r="L100" s="20">
        <v>95373</v>
      </c>
    </row>
    <row r="101" spans="1:12" x14ac:dyDescent="0.35">
      <c r="A101" s="2">
        <v>31762</v>
      </c>
      <c r="B101" s="17" t="s">
        <v>348</v>
      </c>
      <c r="C101" s="17" t="s">
        <v>349</v>
      </c>
      <c r="D101" s="38" t="s">
        <v>140</v>
      </c>
      <c r="E101" s="2">
        <v>19740101</v>
      </c>
      <c r="F101" s="2" t="s">
        <v>3</v>
      </c>
      <c r="G101" s="2" t="s">
        <v>17</v>
      </c>
      <c r="H101" s="2" t="s">
        <v>18</v>
      </c>
      <c r="I101" s="2" t="s">
        <v>22</v>
      </c>
      <c r="J101" s="17" t="s">
        <v>23</v>
      </c>
      <c r="K101" s="2" t="s">
        <v>104</v>
      </c>
      <c r="L101" s="20">
        <v>34915</v>
      </c>
    </row>
    <row r="102" spans="1:12" x14ac:dyDescent="0.35">
      <c r="A102" s="2">
        <v>25330</v>
      </c>
      <c r="B102" s="17" t="s">
        <v>141</v>
      </c>
      <c r="C102" s="17" t="s">
        <v>142</v>
      </c>
      <c r="D102" s="38" t="s">
        <v>140</v>
      </c>
      <c r="E102" s="2">
        <v>19840820</v>
      </c>
      <c r="F102" s="2" t="s">
        <v>3</v>
      </c>
      <c r="G102" s="2" t="s">
        <v>17</v>
      </c>
      <c r="H102" s="2" t="s">
        <v>18</v>
      </c>
      <c r="I102" s="2" t="s">
        <v>29</v>
      </c>
      <c r="J102" s="17" t="s">
        <v>30</v>
      </c>
      <c r="K102" s="2" t="s">
        <v>104</v>
      </c>
      <c r="L102" s="20">
        <v>786265</v>
      </c>
    </row>
    <row r="103" spans="1:12" x14ac:dyDescent="0.35">
      <c r="A103" s="2">
        <v>26223</v>
      </c>
      <c r="B103" s="17" t="s">
        <v>408</v>
      </c>
      <c r="C103" s="17" t="s">
        <v>144</v>
      </c>
      <c r="D103" s="38" t="s">
        <v>140</v>
      </c>
      <c r="E103" s="2">
        <v>19850503</v>
      </c>
      <c r="F103" s="2" t="s">
        <v>3</v>
      </c>
      <c r="G103" s="2" t="s">
        <v>11</v>
      </c>
      <c r="H103" s="2" t="s">
        <v>12</v>
      </c>
      <c r="I103" s="2" t="s">
        <v>29</v>
      </c>
      <c r="J103" s="17" t="s">
        <v>30</v>
      </c>
      <c r="K103" s="2" t="s">
        <v>104</v>
      </c>
      <c r="L103" s="20">
        <v>432502</v>
      </c>
    </row>
    <row r="104" spans="1:12" x14ac:dyDescent="0.35">
      <c r="A104" s="2">
        <v>26351</v>
      </c>
      <c r="B104" s="17" t="s">
        <v>146</v>
      </c>
      <c r="C104" s="17" t="s">
        <v>144</v>
      </c>
      <c r="D104" s="38" t="s">
        <v>140</v>
      </c>
      <c r="E104" s="2">
        <v>19850801</v>
      </c>
      <c r="F104" s="2" t="s">
        <v>3</v>
      </c>
      <c r="G104" s="2" t="s">
        <v>11</v>
      </c>
      <c r="H104" s="2" t="s">
        <v>12</v>
      </c>
      <c r="I104" s="2" t="s">
        <v>6</v>
      </c>
      <c r="J104" s="17" t="s">
        <v>7</v>
      </c>
      <c r="K104" s="2" t="s">
        <v>104</v>
      </c>
      <c r="L104" s="20">
        <v>53066</v>
      </c>
    </row>
    <row r="105" spans="1:12" x14ac:dyDescent="0.35">
      <c r="A105" s="2">
        <v>26937</v>
      </c>
      <c r="B105" s="17" t="s">
        <v>147</v>
      </c>
      <c r="C105" s="17" t="s">
        <v>144</v>
      </c>
      <c r="D105" s="38" t="s">
        <v>140</v>
      </c>
      <c r="E105" s="2">
        <v>19870415</v>
      </c>
      <c r="F105" s="2" t="s">
        <v>34</v>
      </c>
      <c r="G105" s="2" t="s">
        <v>11</v>
      </c>
      <c r="H105" s="2" t="s">
        <v>12</v>
      </c>
      <c r="I105" s="2" t="s">
        <v>29</v>
      </c>
      <c r="J105" s="17" t="s">
        <v>30</v>
      </c>
      <c r="K105" s="2" t="s">
        <v>104</v>
      </c>
      <c r="L105" s="20">
        <v>1084899</v>
      </c>
    </row>
    <row r="106" spans="1:12" x14ac:dyDescent="0.35">
      <c r="A106" s="2">
        <v>34319</v>
      </c>
      <c r="B106" s="17" t="s">
        <v>318</v>
      </c>
      <c r="C106" s="17" t="s">
        <v>144</v>
      </c>
      <c r="D106" s="38" t="s">
        <v>140</v>
      </c>
      <c r="E106" s="2">
        <v>19971103</v>
      </c>
      <c r="F106" s="2" t="s">
        <v>3</v>
      </c>
      <c r="G106" s="2" t="s">
        <v>11</v>
      </c>
      <c r="H106" s="2" t="s">
        <v>12</v>
      </c>
      <c r="I106" s="2" t="s">
        <v>29</v>
      </c>
      <c r="J106" s="17" t="s">
        <v>30</v>
      </c>
      <c r="K106" s="2" t="s">
        <v>104</v>
      </c>
      <c r="L106" s="20">
        <v>305550</v>
      </c>
    </row>
    <row r="107" spans="1:12" x14ac:dyDescent="0.35">
      <c r="A107" s="2">
        <v>34656</v>
      </c>
      <c r="B107" s="17" t="s">
        <v>148</v>
      </c>
      <c r="C107" s="17" t="s">
        <v>144</v>
      </c>
      <c r="D107" s="38" t="s">
        <v>140</v>
      </c>
      <c r="E107" s="2">
        <v>19980518</v>
      </c>
      <c r="F107" s="2" t="s">
        <v>3</v>
      </c>
      <c r="G107" s="2" t="s">
        <v>11</v>
      </c>
      <c r="H107" s="2" t="s">
        <v>12</v>
      </c>
      <c r="I107" s="2" t="s">
        <v>29</v>
      </c>
      <c r="J107" s="17" t="s">
        <v>30</v>
      </c>
      <c r="K107" s="2" t="s">
        <v>104</v>
      </c>
      <c r="L107" s="20">
        <v>492982</v>
      </c>
    </row>
    <row r="108" spans="1:12" x14ac:dyDescent="0.35">
      <c r="A108" s="2">
        <v>27074</v>
      </c>
      <c r="B108" s="17" t="s">
        <v>149</v>
      </c>
      <c r="C108" s="17" t="s">
        <v>150</v>
      </c>
      <c r="D108" s="38" t="s">
        <v>140</v>
      </c>
      <c r="E108" s="2">
        <v>19871019</v>
      </c>
      <c r="F108" s="2" t="s">
        <v>3</v>
      </c>
      <c r="G108" s="2" t="s">
        <v>17</v>
      </c>
      <c r="H108" s="2" t="s">
        <v>18</v>
      </c>
      <c r="I108" s="2" t="s">
        <v>29</v>
      </c>
      <c r="J108" s="17" t="s">
        <v>30</v>
      </c>
      <c r="K108" s="2" t="s">
        <v>104</v>
      </c>
      <c r="L108" s="20">
        <v>477797</v>
      </c>
    </row>
    <row r="109" spans="1:12" x14ac:dyDescent="0.35">
      <c r="A109" s="2">
        <v>19629</v>
      </c>
      <c r="B109" s="17" t="s">
        <v>138</v>
      </c>
      <c r="C109" s="17" t="s">
        <v>151</v>
      </c>
      <c r="D109" s="38" t="s">
        <v>140</v>
      </c>
      <c r="E109" s="2">
        <v>19660902</v>
      </c>
      <c r="F109" s="2" t="s">
        <v>34</v>
      </c>
      <c r="G109" s="2" t="s">
        <v>17</v>
      </c>
      <c r="H109" s="2" t="s">
        <v>18</v>
      </c>
      <c r="I109" s="2" t="s">
        <v>22</v>
      </c>
      <c r="J109" s="17" t="s">
        <v>23</v>
      </c>
      <c r="K109" s="2" t="s">
        <v>104</v>
      </c>
      <c r="L109" s="20">
        <v>9438986</v>
      </c>
    </row>
    <row r="110" spans="1:12" x14ac:dyDescent="0.35">
      <c r="A110" s="2">
        <v>23772</v>
      </c>
      <c r="B110" s="17" t="s">
        <v>152</v>
      </c>
      <c r="C110" s="17" t="s">
        <v>151</v>
      </c>
      <c r="D110" s="38" t="s">
        <v>140</v>
      </c>
      <c r="E110" s="2">
        <v>19820331</v>
      </c>
      <c r="F110" s="2" t="s">
        <v>34</v>
      </c>
      <c r="G110" s="2" t="s">
        <v>17</v>
      </c>
      <c r="H110" s="2" t="s">
        <v>18</v>
      </c>
      <c r="I110" s="2" t="s">
        <v>22</v>
      </c>
      <c r="J110" s="17" t="s">
        <v>23</v>
      </c>
      <c r="K110" s="2" t="s">
        <v>104</v>
      </c>
      <c r="L110" s="20">
        <v>463628</v>
      </c>
    </row>
    <row r="111" spans="1:12" x14ac:dyDescent="0.35">
      <c r="A111" s="2">
        <v>26856</v>
      </c>
      <c r="B111" s="17" t="s">
        <v>153</v>
      </c>
      <c r="C111" s="17" t="s">
        <v>151</v>
      </c>
      <c r="D111" s="38" t="s">
        <v>140</v>
      </c>
      <c r="E111" s="2">
        <v>19861210</v>
      </c>
      <c r="F111" s="2" t="s">
        <v>3</v>
      </c>
      <c r="G111" s="2" t="s">
        <v>17</v>
      </c>
      <c r="H111" s="2" t="s">
        <v>18</v>
      </c>
      <c r="I111" s="2" t="s">
        <v>22</v>
      </c>
      <c r="J111" s="17" t="s">
        <v>23</v>
      </c>
      <c r="K111" s="2" t="s">
        <v>104</v>
      </c>
      <c r="L111" s="20">
        <v>814278</v>
      </c>
    </row>
    <row r="112" spans="1:12" x14ac:dyDescent="0.35">
      <c r="A112" s="2">
        <v>26727</v>
      </c>
      <c r="B112" s="17" t="s">
        <v>409</v>
      </c>
      <c r="C112" s="17" t="s">
        <v>410</v>
      </c>
      <c r="D112" s="38" t="s">
        <v>140</v>
      </c>
      <c r="E112" s="2">
        <v>19860708</v>
      </c>
      <c r="F112" s="2" t="s">
        <v>3</v>
      </c>
      <c r="G112" s="2" t="s">
        <v>17</v>
      </c>
      <c r="H112" s="2" t="s">
        <v>18</v>
      </c>
      <c r="I112" s="2" t="s">
        <v>22</v>
      </c>
      <c r="J112" s="17" t="s">
        <v>23</v>
      </c>
      <c r="K112" s="2" t="s">
        <v>104</v>
      </c>
      <c r="L112" s="20">
        <v>82574</v>
      </c>
    </row>
    <row r="113" spans="1:12" x14ac:dyDescent="0.35">
      <c r="A113" s="2">
        <v>24347</v>
      </c>
      <c r="B113" s="17" t="s">
        <v>319</v>
      </c>
      <c r="C113" s="17" t="s">
        <v>320</v>
      </c>
      <c r="D113" s="38" t="s">
        <v>140</v>
      </c>
      <c r="E113" s="2">
        <v>19830124</v>
      </c>
      <c r="F113" s="2" t="s">
        <v>3</v>
      </c>
      <c r="G113" s="2" t="s">
        <v>11</v>
      </c>
      <c r="H113" s="2" t="s">
        <v>12</v>
      </c>
      <c r="I113" s="2" t="s">
        <v>22</v>
      </c>
      <c r="J113" s="17" t="s">
        <v>23</v>
      </c>
      <c r="K113" s="2" t="s">
        <v>104</v>
      </c>
      <c r="L113" s="20">
        <v>1578145</v>
      </c>
    </row>
    <row r="114" spans="1:12" x14ac:dyDescent="0.35">
      <c r="A114" s="2">
        <v>33513</v>
      </c>
      <c r="B114" s="17" t="s">
        <v>154</v>
      </c>
      <c r="C114" s="17" t="s">
        <v>155</v>
      </c>
      <c r="D114" s="38" t="s">
        <v>140</v>
      </c>
      <c r="E114" s="2">
        <v>19911024</v>
      </c>
      <c r="F114" s="2" t="s">
        <v>3</v>
      </c>
      <c r="G114" s="2" t="s">
        <v>17</v>
      </c>
      <c r="H114" s="2" t="s">
        <v>18</v>
      </c>
      <c r="I114" s="2" t="s">
        <v>29</v>
      </c>
      <c r="J114" s="17" t="s">
        <v>30</v>
      </c>
      <c r="K114" s="2" t="s">
        <v>104</v>
      </c>
      <c r="L114" s="20">
        <v>295864</v>
      </c>
    </row>
    <row r="115" spans="1:12" x14ac:dyDescent="0.35">
      <c r="A115" s="2">
        <v>22657</v>
      </c>
      <c r="B115" s="17" t="s">
        <v>156</v>
      </c>
      <c r="C115" s="17" t="s">
        <v>157</v>
      </c>
      <c r="D115" s="38" t="s">
        <v>140</v>
      </c>
      <c r="E115" s="2">
        <v>19780515</v>
      </c>
      <c r="F115" s="2" t="s">
        <v>3</v>
      </c>
      <c r="G115" s="2" t="s">
        <v>17</v>
      </c>
      <c r="H115" s="2" t="s">
        <v>18</v>
      </c>
      <c r="I115" s="2" t="s">
        <v>22</v>
      </c>
      <c r="J115" s="17" t="s">
        <v>23</v>
      </c>
      <c r="K115" s="2" t="s">
        <v>104</v>
      </c>
      <c r="L115" s="20">
        <v>61055</v>
      </c>
    </row>
    <row r="116" spans="1:12" x14ac:dyDescent="0.35">
      <c r="A116" s="2">
        <v>18301</v>
      </c>
      <c r="B116" s="17" t="s">
        <v>62</v>
      </c>
      <c r="C116" s="17" t="s">
        <v>383</v>
      </c>
      <c r="D116" s="38" t="s">
        <v>140</v>
      </c>
      <c r="E116" s="2">
        <v>19601008</v>
      </c>
      <c r="F116" s="2" t="s">
        <v>3</v>
      </c>
      <c r="G116" s="2" t="s">
        <v>17</v>
      </c>
      <c r="H116" s="2" t="s">
        <v>18</v>
      </c>
      <c r="I116" s="2" t="s">
        <v>29</v>
      </c>
      <c r="J116" s="17" t="s">
        <v>30</v>
      </c>
      <c r="K116" s="2" t="s">
        <v>104</v>
      </c>
      <c r="L116" s="20">
        <v>45154</v>
      </c>
    </row>
    <row r="117" spans="1:12" x14ac:dyDescent="0.35">
      <c r="A117" s="2">
        <v>20845</v>
      </c>
      <c r="B117" s="17" t="s">
        <v>158</v>
      </c>
      <c r="C117" s="17" t="s">
        <v>159</v>
      </c>
      <c r="D117" s="38" t="s">
        <v>140</v>
      </c>
      <c r="E117" s="2">
        <v>19721028</v>
      </c>
      <c r="F117" s="2" t="s">
        <v>3</v>
      </c>
      <c r="G117" s="2" t="s">
        <v>17</v>
      </c>
      <c r="H117" s="2" t="s">
        <v>18</v>
      </c>
      <c r="I117" s="2" t="s">
        <v>29</v>
      </c>
      <c r="J117" s="17" t="s">
        <v>30</v>
      </c>
      <c r="K117" s="2" t="s">
        <v>104</v>
      </c>
      <c r="L117" s="20">
        <v>274000</v>
      </c>
    </row>
    <row r="118" spans="1:12" x14ac:dyDescent="0.35">
      <c r="A118" s="2">
        <v>24961</v>
      </c>
      <c r="B118" s="17" t="s">
        <v>138</v>
      </c>
      <c r="C118" s="17" t="s">
        <v>160</v>
      </c>
      <c r="D118" s="38" t="s">
        <v>140</v>
      </c>
      <c r="E118" s="2">
        <v>19840206</v>
      </c>
      <c r="F118" s="2" t="s">
        <v>34</v>
      </c>
      <c r="G118" s="2" t="s">
        <v>17</v>
      </c>
      <c r="H118" s="2" t="s">
        <v>18</v>
      </c>
      <c r="I118" s="2" t="s">
        <v>22</v>
      </c>
      <c r="J118" s="17" t="s">
        <v>23</v>
      </c>
      <c r="K118" s="2" t="s">
        <v>104</v>
      </c>
      <c r="L118" s="20">
        <v>415587</v>
      </c>
    </row>
    <row r="119" spans="1:12" x14ac:dyDescent="0.35">
      <c r="A119" s="2">
        <v>4624</v>
      </c>
      <c r="B119" s="17" t="s">
        <v>161</v>
      </c>
      <c r="C119" s="17" t="s">
        <v>162</v>
      </c>
      <c r="D119" s="38" t="s">
        <v>163</v>
      </c>
      <c r="E119" s="2">
        <v>19170101</v>
      </c>
      <c r="F119" s="2" t="s">
        <v>3</v>
      </c>
      <c r="G119" s="2" t="s">
        <v>25</v>
      </c>
      <c r="H119" s="2" t="s">
        <v>26</v>
      </c>
      <c r="I119" s="2" t="s">
        <v>11</v>
      </c>
      <c r="J119" s="17" t="s">
        <v>58</v>
      </c>
      <c r="K119" s="2" t="s">
        <v>164</v>
      </c>
      <c r="L119" s="20">
        <v>117750</v>
      </c>
    </row>
    <row r="120" spans="1:12" x14ac:dyDescent="0.35">
      <c r="A120" s="2">
        <v>1417</v>
      </c>
      <c r="B120" s="17" t="s">
        <v>165</v>
      </c>
      <c r="C120" s="17" t="s">
        <v>166</v>
      </c>
      <c r="D120" s="38" t="s">
        <v>167</v>
      </c>
      <c r="E120" s="2">
        <v>19081001</v>
      </c>
      <c r="F120" s="2" t="s">
        <v>3</v>
      </c>
      <c r="G120" s="2" t="s">
        <v>11</v>
      </c>
      <c r="H120" s="2" t="s">
        <v>12</v>
      </c>
      <c r="I120" s="2" t="s">
        <v>11</v>
      </c>
      <c r="J120" s="17" t="s">
        <v>58</v>
      </c>
      <c r="K120" s="2" t="s">
        <v>164</v>
      </c>
      <c r="L120" s="20">
        <v>114199</v>
      </c>
    </row>
    <row r="121" spans="1:12" x14ac:dyDescent="0.35">
      <c r="A121" s="2">
        <v>24660</v>
      </c>
      <c r="B121" s="17" t="s">
        <v>168</v>
      </c>
      <c r="C121" s="17" t="s">
        <v>169</v>
      </c>
      <c r="D121" s="38" t="s">
        <v>170</v>
      </c>
      <c r="E121" s="2">
        <v>19830903</v>
      </c>
      <c r="F121" s="2" t="s">
        <v>3</v>
      </c>
      <c r="G121" s="2" t="s">
        <v>11</v>
      </c>
      <c r="H121" s="2" t="s">
        <v>12</v>
      </c>
      <c r="I121" s="2" t="s">
        <v>6</v>
      </c>
      <c r="J121" s="17" t="s">
        <v>7</v>
      </c>
      <c r="K121" s="2" t="s">
        <v>164</v>
      </c>
      <c r="L121" s="20">
        <v>52824</v>
      </c>
    </row>
    <row r="122" spans="1:12" x14ac:dyDescent="0.35">
      <c r="A122" s="2">
        <v>19450</v>
      </c>
      <c r="B122" s="17" t="s">
        <v>334</v>
      </c>
      <c r="C122" s="17" t="s">
        <v>172</v>
      </c>
      <c r="D122" s="38" t="s">
        <v>170</v>
      </c>
      <c r="E122" s="2">
        <v>19650618</v>
      </c>
      <c r="F122" s="2" t="s">
        <v>3</v>
      </c>
      <c r="G122" s="2" t="s">
        <v>17</v>
      </c>
      <c r="H122" s="2" t="s">
        <v>18</v>
      </c>
      <c r="I122" s="2" t="s">
        <v>6</v>
      </c>
      <c r="J122" s="17" t="s">
        <v>7</v>
      </c>
      <c r="K122" s="2" t="s">
        <v>164</v>
      </c>
      <c r="L122" s="20">
        <v>40322</v>
      </c>
    </row>
    <row r="123" spans="1:12" x14ac:dyDescent="0.35">
      <c r="A123" s="2">
        <v>34146</v>
      </c>
      <c r="B123" s="17" t="s">
        <v>321</v>
      </c>
      <c r="C123" s="17" t="s">
        <v>174</v>
      </c>
      <c r="D123" s="38" t="s">
        <v>170</v>
      </c>
      <c r="E123" s="2">
        <v>19960315</v>
      </c>
      <c r="F123" s="2" t="s">
        <v>3</v>
      </c>
      <c r="G123" s="2" t="s">
        <v>17</v>
      </c>
      <c r="H123" s="2" t="s">
        <v>18</v>
      </c>
      <c r="I123" s="2" t="s">
        <v>11</v>
      </c>
      <c r="J123" s="17" t="s">
        <v>58</v>
      </c>
      <c r="K123" s="2" t="s">
        <v>164</v>
      </c>
      <c r="L123" s="20">
        <v>67483</v>
      </c>
    </row>
    <row r="124" spans="1:12" x14ac:dyDescent="0.35">
      <c r="A124" s="2">
        <v>58586</v>
      </c>
      <c r="B124" s="17" t="s">
        <v>456</v>
      </c>
      <c r="C124" s="17" t="s">
        <v>457</v>
      </c>
      <c r="D124" s="38" t="s">
        <v>458</v>
      </c>
      <c r="E124" s="2">
        <v>20071203</v>
      </c>
      <c r="F124" s="2" t="s">
        <v>3</v>
      </c>
      <c r="G124" s="2" t="s">
        <v>17</v>
      </c>
      <c r="H124" s="2" t="s">
        <v>18</v>
      </c>
      <c r="I124" s="2" t="s">
        <v>11</v>
      </c>
      <c r="J124" s="17" t="s">
        <v>58</v>
      </c>
      <c r="K124" s="2" t="s">
        <v>164</v>
      </c>
      <c r="L124" s="20">
        <v>4716</v>
      </c>
    </row>
    <row r="125" spans="1:12" x14ac:dyDescent="0.35">
      <c r="A125" s="2">
        <v>57041</v>
      </c>
      <c r="B125" s="17" t="s">
        <v>175</v>
      </c>
      <c r="C125" s="17" t="s">
        <v>176</v>
      </c>
      <c r="D125" s="38" t="s">
        <v>177</v>
      </c>
      <c r="E125" s="2">
        <v>20010223</v>
      </c>
      <c r="F125" s="2" t="s">
        <v>3</v>
      </c>
      <c r="G125" s="2" t="s">
        <v>17</v>
      </c>
      <c r="H125" s="2" t="s">
        <v>18</v>
      </c>
      <c r="I125" s="2" t="s">
        <v>178</v>
      </c>
      <c r="J125" s="17" t="s">
        <v>179</v>
      </c>
      <c r="K125" s="2" t="s">
        <v>180</v>
      </c>
      <c r="L125" s="20">
        <v>32320</v>
      </c>
    </row>
    <row r="126" spans="1:12" x14ac:dyDescent="0.35">
      <c r="A126" s="2">
        <v>14679</v>
      </c>
      <c r="B126" s="17" t="s">
        <v>459</v>
      </c>
      <c r="C126" s="17" t="s">
        <v>182</v>
      </c>
      <c r="D126" s="38" t="s">
        <v>183</v>
      </c>
      <c r="E126" s="2">
        <v>19340818</v>
      </c>
      <c r="F126" s="2" t="s">
        <v>3</v>
      </c>
      <c r="G126" s="2" t="s">
        <v>17</v>
      </c>
      <c r="H126" s="2" t="s">
        <v>18</v>
      </c>
      <c r="I126" s="2" t="s">
        <v>6</v>
      </c>
      <c r="J126" s="17" t="s">
        <v>7</v>
      </c>
      <c r="K126" s="2" t="s">
        <v>180</v>
      </c>
      <c r="L126" s="20">
        <v>333750</v>
      </c>
    </row>
    <row r="127" spans="1:12" x14ac:dyDescent="0.35">
      <c r="A127" s="2">
        <v>31555</v>
      </c>
      <c r="B127" s="17" t="s">
        <v>184</v>
      </c>
      <c r="C127" s="17" t="s">
        <v>182</v>
      </c>
      <c r="D127" s="38" t="s">
        <v>183</v>
      </c>
      <c r="E127" s="2">
        <v>19680701</v>
      </c>
      <c r="F127" s="2" t="s">
        <v>3</v>
      </c>
      <c r="G127" s="2" t="s">
        <v>14</v>
      </c>
      <c r="H127" s="2" t="s">
        <v>5</v>
      </c>
      <c r="I127" s="2" t="s">
        <v>6</v>
      </c>
      <c r="J127" s="17" t="s">
        <v>7</v>
      </c>
      <c r="K127" s="2" t="s">
        <v>180</v>
      </c>
      <c r="L127" s="20">
        <v>150912</v>
      </c>
    </row>
    <row r="128" spans="1:12" x14ac:dyDescent="0.35">
      <c r="A128" s="2">
        <v>23966</v>
      </c>
      <c r="B128" s="17" t="s">
        <v>322</v>
      </c>
      <c r="C128" s="17" t="s">
        <v>185</v>
      </c>
      <c r="D128" s="38" t="s">
        <v>186</v>
      </c>
      <c r="E128" s="2">
        <v>19820802</v>
      </c>
      <c r="F128" s="2" t="s">
        <v>3</v>
      </c>
      <c r="G128" s="2" t="s">
        <v>17</v>
      </c>
      <c r="H128" s="2" t="s">
        <v>18</v>
      </c>
      <c r="I128" s="2" t="s">
        <v>6</v>
      </c>
      <c r="J128" s="17" t="s">
        <v>7</v>
      </c>
      <c r="K128" s="2" t="s">
        <v>180</v>
      </c>
      <c r="L128" s="20">
        <v>652713</v>
      </c>
    </row>
    <row r="129" spans="1:12" x14ac:dyDescent="0.35">
      <c r="A129" s="2">
        <v>24015</v>
      </c>
      <c r="B129" s="17" t="s">
        <v>189</v>
      </c>
      <c r="C129" s="17" t="s">
        <v>190</v>
      </c>
      <c r="D129" s="38" t="s">
        <v>191</v>
      </c>
      <c r="E129" s="2">
        <v>19820913</v>
      </c>
      <c r="F129" s="2" t="s">
        <v>3</v>
      </c>
      <c r="G129" s="2" t="s">
        <v>17</v>
      </c>
      <c r="H129" s="2" t="s">
        <v>18</v>
      </c>
      <c r="I129" s="2" t="s">
        <v>6</v>
      </c>
      <c r="J129" s="17" t="s">
        <v>7</v>
      </c>
      <c r="K129" s="2" t="s">
        <v>180</v>
      </c>
      <c r="L129" s="20">
        <v>299189</v>
      </c>
    </row>
    <row r="130" spans="1:12" x14ac:dyDescent="0.35">
      <c r="A130" s="2">
        <v>31372</v>
      </c>
      <c r="B130" s="17" t="s">
        <v>192</v>
      </c>
      <c r="C130" s="17" t="s">
        <v>190</v>
      </c>
      <c r="D130" s="38" t="s">
        <v>191</v>
      </c>
      <c r="E130" s="2">
        <v>19570101</v>
      </c>
      <c r="F130" s="2" t="s">
        <v>3</v>
      </c>
      <c r="G130" s="2" t="s">
        <v>14</v>
      </c>
      <c r="H130" s="2" t="s">
        <v>5</v>
      </c>
      <c r="I130" s="2" t="s">
        <v>6</v>
      </c>
      <c r="J130" s="17" t="s">
        <v>7</v>
      </c>
      <c r="K130" s="2" t="s">
        <v>180</v>
      </c>
      <c r="L130" s="20">
        <v>70780</v>
      </c>
    </row>
    <row r="131" spans="1:12" x14ac:dyDescent="0.35">
      <c r="A131" s="2">
        <v>32456</v>
      </c>
      <c r="B131" s="17" t="s">
        <v>193</v>
      </c>
      <c r="C131" s="17" t="s">
        <v>190</v>
      </c>
      <c r="D131" s="38" t="s">
        <v>191</v>
      </c>
      <c r="E131" s="2">
        <v>19200404</v>
      </c>
      <c r="F131" s="2" t="s">
        <v>3</v>
      </c>
      <c r="G131" s="2" t="s">
        <v>14</v>
      </c>
      <c r="H131" s="2" t="s">
        <v>5</v>
      </c>
      <c r="I131" s="2" t="s">
        <v>6</v>
      </c>
      <c r="J131" s="17" t="s">
        <v>7</v>
      </c>
      <c r="K131" s="2" t="s">
        <v>180</v>
      </c>
      <c r="L131" s="20">
        <v>7835</v>
      </c>
    </row>
    <row r="132" spans="1:12" x14ac:dyDescent="0.35">
      <c r="A132" s="2">
        <v>34270</v>
      </c>
      <c r="B132" s="17" t="s">
        <v>200</v>
      </c>
      <c r="C132" s="17" t="s">
        <v>201</v>
      </c>
      <c r="D132" s="38" t="s">
        <v>199</v>
      </c>
      <c r="E132" s="2">
        <v>19970115</v>
      </c>
      <c r="F132" s="2" t="s">
        <v>3</v>
      </c>
      <c r="G132" s="2" t="s">
        <v>17</v>
      </c>
      <c r="H132" s="2" t="s">
        <v>18</v>
      </c>
      <c r="I132" s="2" t="s">
        <v>22</v>
      </c>
      <c r="J132" s="17" t="s">
        <v>23</v>
      </c>
      <c r="K132" s="2" t="s">
        <v>180</v>
      </c>
      <c r="L132" s="20">
        <v>204513</v>
      </c>
    </row>
    <row r="133" spans="1:12" x14ac:dyDescent="0.35">
      <c r="A133" s="2">
        <v>26790</v>
      </c>
      <c r="B133" s="17" t="s">
        <v>411</v>
      </c>
      <c r="C133" s="17" t="s">
        <v>335</v>
      </c>
      <c r="D133" s="38" t="s">
        <v>199</v>
      </c>
      <c r="E133" s="2">
        <v>19860916</v>
      </c>
      <c r="F133" s="2" t="s">
        <v>3</v>
      </c>
      <c r="G133" s="2" t="s">
        <v>11</v>
      </c>
      <c r="H133" s="2" t="s">
        <v>12</v>
      </c>
      <c r="I133" s="2" t="s">
        <v>29</v>
      </c>
      <c r="J133" s="17" t="s">
        <v>30</v>
      </c>
      <c r="K133" s="2" t="s">
        <v>180</v>
      </c>
      <c r="L133" s="20">
        <v>285766</v>
      </c>
    </row>
    <row r="134" spans="1:12" x14ac:dyDescent="0.35">
      <c r="A134" s="2">
        <v>57983</v>
      </c>
      <c r="B134" s="17" t="s">
        <v>412</v>
      </c>
      <c r="C134" s="17" t="s">
        <v>413</v>
      </c>
      <c r="D134" s="38" t="s">
        <v>199</v>
      </c>
      <c r="E134" s="2">
        <v>20051212</v>
      </c>
      <c r="F134" s="2" t="s">
        <v>3</v>
      </c>
      <c r="G134" s="2" t="s">
        <v>17</v>
      </c>
      <c r="H134" s="2" t="s">
        <v>18</v>
      </c>
      <c r="I134" s="2" t="s">
        <v>29</v>
      </c>
      <c r="J134" s="17" t="s">
        <v>30</v>
      </c>
      <c r="K134" s="2" t="s">
        <v>180</v>
      </c>
      <c r="L134" s="20">
        <v>102841</v>
      </c>
    </row>
    <row r="135" spans="1:12" x14ac:dyDescent="0.35">
      <c r="A135" s="2">
        <v>21111</v>
      </c>
      <c r="B135" s="17" t="s">
        <v>202</v>
      </c>
      <c r="C135" s="17" t="s">
        <v>203</v>
      </c>
      <c r="D135" s="38" t="s">
        <v>199</v>
      </c>
      <c r="E135" s="2">
        <v>19730611</v>
      </c>
      <c r="F135" s="2" t="s">
        <v>3</v>
      </c>
      <c r="G135" s="2" t="s">
        <v>11</v>
      </c>
      <c r="H135" s="2" t="s">
        <v>12</v>
      </c>
      <c r="I135" s="2" t="s">
        <v>6</v>
      </c>
      <c r="J135" s="17" t="s">
        <v>7</v>
      </c>
      <c r="K135" s="2" t="s">
        <v>180</v>
      </c>
      <c r="L135" s="20">
        <v>449475</v>
      </c>
    </row>
    <row r="136" spans="1:12" x14ac:dyDescent="0.35">
      <c r="A136" s="2">
        <v>31189</v>
      </c>
      <c r="B136" s="17" t="s">
        <v>207</v>
      </c>
      <c r="C136" s="17" t="s">
        <v>205</v>
      </c>
      <c r="D136" s="38" t="s">
        <v>206</v>
      </c>
      <c r="E136" s="2">
        <v>19600331</v>
      </c>
      <c r="F136" s="2" t="s">
        <v>3</v>
      </c>
      <c r="G136" s="2" t="s">
        <v>14</v>
      </c>
      <c r="H136" s="2" t="s">
        <v>5</v>
      </c>
      <c r="I136" s="2" t="s">
        <v>22</v>
      </c>
      <c r="J136" s="17" t="s">
        <v>23</v>
      </c>
      <c r="K136" s="2" t="s">
        <v>180</v>
      </c>
      <c r="L136" s="20">
        <v>628498</v>
      </c>
    </row>
    <row r="137" spans="1:12" x14ac:dyDescent="0.35">
      <c r="A137" s="2">
        <v>35186</v>
      </c>
      <c r="B137" s="17" t="s">
        <v>208</v>
      </c>
      <c r="C137" s="17" t="s">
        <v>209</v>
      </c>
      <c r="D137" s="38" t="s">
        <v>206</v>
      </c>
      <c r="E137" s="2">
        <v>19991115</v>
      </c>
      <c r="F137" s="2" t="s">
        <v>3</v>
      </c>
      <c r="G137" s="2" t="s">
        <v>17</v>
      </c>
      <c r="H137" s="2" t="s">
        <v>18</v>
      </c>
      <c r="I137" s="2" t="s">
        <v>29</v>
      </c>
      <c r="J137" s="17" t="s">
        <v>30</v>
      </c>
      <c r="K137" s="2" t="s">
        <v>180</v>
      </c>
      <c r="L137" s="20">
        <v>534981</v>
      </c>
    </row>
    <row r="138" spans="1:12" x14ac:dyDescent="0.35">
      <c r="A138" s="2">
        <v>27267</v>
      </c>
      <c r="B138" s="17" t="s">
        <v>210</v>
      </c>
      <c r="C138" s="17" t="s">
        <v>211</v>
      </c>
      <c r="D138" s="38" t="s">
        <v>206</v>
      </c>
      <c r="E138" s="2">
        <v>19880620</v>
      </c>
      <c r="F138" s="2" t="s">
        <v>3</v>
      </c>
      <c r="G138" s="2" t="s">
        <v>17</v>
      </c>
      <c r="H138" s="2" t="s">
        <v>18</v>
      </c>
      <c r="I138" s="2" t="s">
        <v>29</v>
      </c>
      <c r="J138" s="17" t="s">
        <v>30</v>
      </c>
      <c r="K138" s="2" t="s">
        <v>180</v>
      </c>
      <c r="L138" s="20">
        <v>184837</v>
      </c>
    </row>
    <row r="139" spans="1:12" x14ac:dyDescent="0.35">
      <c r="A139" s="2">
        <v>58203</v>
      </c>
      <c r="B139" s="17" t="s">
        <v>414</v>
      </c>
      <c r="C139" s="17" t="s">
        <v>211</v>
      </c>
      <c r="D139" s="38" t="s">
        <v>206</v>
      </c>
      <c r="E139" s="2">
        <v>20060929</v>
      </c>
      <c r="F139" s="2" t="s">
        <v>3</v>
      </c>
      <c r="G139" s="2" t="s">
        <v>17</v>
      </c>
      <c r="H139" s="2" t="s">
        <v>18</v>
      </c>
      <c r="I139" s="2" t="s">
        <v>29</v>
      </c>
      <c r="J139" s="17" t="s">
        <v>30</v>
      </c>
      <c r="K139" s="2" t="s">
        <v>180</v>
      </c>
      <c r="L139" s="20">
        <v>55175</v>
      </c>
    </row>
    <row r="140" spans="1:12" x14ac:dyDescent="0.35">
      <c r="A140" s="2">
        <v>23373</v>
      </c>
      <c r="B140" s="17" t="s">
        <v>214</v>
      </c>
      <c r="C140" s="17" t="s">
        <v>213</v>
      </c>
      <c r="D140" s="38" t="s">
        <v>206</v>
      </c>
      <c r="E140" s="2">
        <v>19810409</v>
      </c>
      <c r="F140" s="2" t="s">
        <v>3</v>
      </c>
      <c r="G140" s="2" t="s">
        <v>17</v>
      </c>
      <c r="H140" s="2" t="s">
        <v>18</v>
      </c>
      <c r="I140" s="2" t="s">
        <v>29</v>
      </c>
      <c r="J140" s="17" t="s">
        <v>30</v>
      </c>
      <c r="K140" s="2" t="s">
        <v>180</v>
      </c>
      <c r="L140" s="20">
        <v>86551</v>
      </c>
    </row>
    <row r="141" spans="1:12" x14ac:dyDescent="0.35">
      <c r="A141" s="2">
        <v>25749</v>
      </c>
      <c r="B141" s="17" t="s">
        <v>215</v>
      </c>
      <c r="C141" s="17" t="s">
        <v>213</v>
      </c>
      <c r="D141" s="38" t="s">
        <v>206</v>
      </c>
      <c r="E141" s="2">
        <v>19841126</v>
      </c>
      <c r="F141" s="2" t="s">
        <v>3</v>
      </c>
      <c r="G141" s="2" t="s">
        <v>11</v>
      </c>
      <c r="H141" s="2" t="s">
        <v>12</v>
      </c>
      <c r="I141" s="2" t="s">
        <v>29</v>
      </c>
      <c r="J141" s="17" t="s">
        <v>30</v>
      </c>
      <c r="K141" s="2" t="s">
        <v>180</v>
      </c>
      <c r="L141" s="20">
        <v>177026</v>
      </c>
    </row>
    <row r="142" spans="1:12" x14ac:dyDescent="0.35">
      <c r="A142" s="2">
        <v>30394</v>
      </c>
      <c r="B142" s="17" t="s">
        <v>217</v>
      </c>
      <c r="C142" s="17" t="s">
        <v>213</v>
      </c>
      <c r="D142" s="38" t="s">
        <v>206</v>
      </c>
      <c r="E142" s="2">
        <v>19480101</v>
      </c>
      <c r="F142" s="2" t="s">
        <v>3</v>
      </c>
      <c r="G142" s="2" t="s">
        <v>14</v>
      </c>
      <c r="H142" s="2" t="s">
        <v>5</v>
      </c>
      <c r="I142" s="2" t="s">
        <v>6</v>
      </c>
      <c r="J142" s="17" t="s">
        <v>7</v>
      </c>
      <c r="K142" s="2" t="s">
        <v>180</v>
      </c>
      <c r="L142" s="20">
        <v>803387</v>
      </c>
    </row>
    <row r="143" spans="1:12" x14ac:dyDescent="0.35">
      <c r="A143" s="2">
        <v>32209</v>
      </c>
      <c r="B143" s="17" t="s">
        <v>218</v>
      </c>
      <c r="C143" s="17" t="s">
        <v>213</v>
      </c>
      <c r="D143" s="38" t="s">
        <v>206</v>
      </c>
      <c r="E143" s="2">
        <v>19840427</v>
      </c>
      <c r="F143" s="2" t="s">
        <v>3</v>
      </c>
      <c r="G143" s="2" t="s">
        <v>14</v>
      </c>
      <c r="H143" s="2" t="s">
        <v>5</v>
      </c>
      <c r="I143" s="2" t="s">
        <v>29</v>
      </c>
      <c r="J143" s="17" t="s">
        <v>30</v>
      </c>
      <c r="K143" s="2" t="s">
        <v>180</v>
      </c>
      <c r="L143" s="20">
        <v>166359</v>
      </c>
    </row>
    <row r="144" spans="1:12" x14ac:dyDescent="0.35">
      <c r="A144" s="2">
        <v>32257</v>
      </c>
      <c r="B144" s="17" t="s">
        <v>219</v>
      </c>
      <c r="C144" s="17" t="s">
        <v>213</v>
      </c>
      <c r="D144" s="38" t="s">
        <v>206</v>
      </c>
      <c r="E144" s="2">
        <v>19841129</v>
      </c>
      <c r="F144" s="2" t="s">
        <v>3</v>
      </c>
      <c r="G144" s="2" t="s">
        <v>14</v>
      </c>
      <c r="H144" s="2" t="s">
        <v>5</v>
      </c>
      <c r="I144" s="2" t="s">
        <v>29</v>
      </c>
      <c r="J144" s="17" t="s">
        <v>30</v>
      </c>
      <c r="K144" s="2" t="s">
        <v>180</v>
      </c>
      <c r="L144" s="20">
        <v>236967</v>
      </c>
    </row>
    <row r="145" spans="1:12" x14ac:dyDescent="0.35">
      <c r="A145" s="2">
        <v>34967</v>
      </c>
      <c r="B145" s="17" t="s">
        <v>221</v>
      </c>
      <c r="C145" s="17" t="s">
        <v>213</v>
      </c>
      <c r="D145" s="38" t="s">
        <v>206</v>
      </c>
      <c r="E145" s="2">
        <v>19990102</v>
      </c>
      <c r="F145" s="2" t="s">
        <v>34</v>
      </c>
      <c r="G145" s="2" t="s">
        <v>25</v>
      </c>
      <c r="H145" s="2" t="s">
        <v>26</v>
      </c>
      <c r="I145" s="2" t="s">
        <v>22</v>
      </c>
      <c r="J145" s="17" t="s">
        <v>23</v>
      </c>
      <c r="K145" s="2" t="s">
        <v>180</v>
      </c>
      <c r="L145" s="20">
        <v>13358340</v>
      </c>
    </row>
    <row r="146" spans="1:12" x14ac:dyDescent="0.35">
      <c r="A146" s="2">
        <v>58263</v>
      </c>
      <c r="B146" s="17" t="s">
        <v>460</v>
      </c>
      <c r="C146" s="17" t="s">
        <v>213</v>
      </c>
      <c r="D146" s="38" t="s">
        <v>206</v>
      </c>
      <c r="E146" s="2">
        <v>20070312</v>
      </c>
      <c r="F146" s="2" t="s">
        <v>3</v>
      </c>
      <c r="G146" s="2" t="s">
        <v>17</v>
      </c>
      <c r="H146" s="2" t="s">
        <v>18</v>
      </c>
      <c r="I146" s="2" t="s">
        <v>29</v>
      </c>
      <c r="J146" s="17" t="s">
        <v>30</v>
      </c>
      <c r="K146" s="2" t="s">
        <v>180</v>
      </c>
      <c r="L146" s="20">
        <v>31907</v>
      </c>
    </row>
    <row r="147" spans="1:12" x14ac:dyDescent="0.35">
      <c r="A147" s="2">
        <v>33568</v>
      </c>
      <c r="B147" s="17" t="s">
        <v>225</v>
      </c>
      <c r="C147" s="17" t="s">
        <v>223</v>
      </c>
      <c r="D147" s="38" t="s">
        <v>224</v>
      </c>
      <c r="E147" s="2">
        <v>19920323</v>
      </c>
      <c r="F147" s="2" t="s">
        <v>3</v>
      </c>
      <c r="G147" s="2" t="s">
        <v>17</v>
      </c>
      <c r="H147" s="2" t="s">
        <v>18</v>
      </c>
      <c r="I147" s="2" t="s">
        <v>6</v>
      </c>
      <c r="J147" s="17" t="s">
        <v>7</v>
      </c>
      <c r="K147" s="2" t="s">
        <v>180</v>
      </c>
      <c r="L147" s="20">
        <v>75239</v>
      </c>
    </row>
    <row r="148" spans="1:12" x14ac:dyDescent="0.35">
      <c r="A148" s="2">
        <v>34759</v>
      </c>
      <c r="B148" s="17" t="s">
        <v>226</v>
      </c>
      <c r="C148" s="17" t="s">
        <v>223</v>
      </c>
      <c r="D148" s="38" t="s">
        <v>224</v>
      </c>
      <c r="E148" s="2">
        <v>19990609</v>
      </c>
      <c r="F148" s="2" t="s">
        <v>3</v>
      </c>
      <c r="G148" s="2" t="s">
        <v>25</v>
      </c>
      <c r="H148" s="2" t="s">
        <v>26</v>
      </c>
      <c r="I148" s="2" t="s">
        <v>29</v>
      </c>
      <c r="J148" s="17" t="s">
        <v>30</v>
      </c>
      <c r="K148" s="2" t="s">
        <v>180</v>
      </c>
      <c r="L148" s="20">
        <v>80790</v>
      </c>
    </row>
    <row r="149" spans="1:12" x14ac:dyDescent="0.35">
      <c r="A149" s="2">
        <v>57871</v>
      </c>
      <c r="B149" s="17" t="s">
        <v>415</v>
      </c>
      <c r="C149" s="17" t="s">
        <v>223</v>
      </c>
      <c r="D149" s="38" t="s">
        <v>224</v>
      </c>
      <c r="E149" s="2">
        <v>20060301</v>
      </c>
      <c r="F149" s="2" t="s">
        <v>3</v>
      </c>
      <c r="G149" s="2" t="s">
        <v>17</v>
      </c>
      <c r="H149" s="2" t="s">
        <v>18</v>
      </c>
      <c r="I149" s="2" t="s">
        <v>29</v>
      </c>
      <c r="J149" s="17" t="s">
        <v>30</v>
      </c>
      <c r="K149" s="2" t="s">
        <v>180</v>
      </c>
      <c r="L149" s="20">
        <v>37787</v>
      </c>
    </row>
    <row r="150" spans="1:12" x14ac:dyDescent="0.35">
      <c r="A150" s="2">
        <v>31559</v>
      </c>
      <c r="B150" s="17" t="s">
        <v>227</v>
      </c>
      <c r="C150" s="17" t="s">
        <v>228</v>
      </c>
      <c r="D150" s="38" t="s">
        <v>224</v>
      </c>
      <c r="E150" s="2">
        <v>18900101</v>
      </c>
      <c r="F150" s="2" t="s">
        <v>3</v>
      </c>
      <c r="G150" s="2" t="s">
        <v>4</v>
      </c>
      <c r="H150" s="2" t="s">
        <v>5</v>
      </c>
      <c r="I150" s="2" t="s">
        <v>6</v>
      </c>
      <c r="J150" s="17" t="s">
        <v>7</v>
      </c>
      <c r="K150" s="2" t="s">
        <v>180</v>
      </c>
      <c r="L150" s="20">
        <v>18234</v>
      </c>
    </row>
    <row r="151" spans="1:12" x14ac:dyDescent="0.35">
      <c r="A151" s="2">
        <v>27150</v>
      </c>
      <c r="B151" s="17" t="s">
        <v>229</v>
      </c>
      <c r="C151" s="17" t="s">
        <v>230</v>
      </c>
      <c r="D151" s="38" t="s">
        <v>231</v>
      </c>
      <c r="E151" s="2">
        <v>19800601</v>
      </c>
      <c r="F151" s="2" t="s">
        <v>34</v>
      </c>
      <c r="G151" s="2" t="s">
        <v>17</v>
      </c>
      <c r="H151" s="2" t="s">
        <v>18</v>
      </c>
      <c r="I151" s="2" t="s">
        <v>22</v>
      </c>
      <c r="J151" s="17" t="s">
        <v>23</v>
      </c>
      <c r="K151" s="2" t="s">
        <v>180</v>
      </c>
      <c r="L151" s="20">
        <v>2750773</v>
      </c>
    </row>
    <row r="152" spans="1:12" x14ac:dyDescent="0.35">
      <c r="A152" s="2">
        <v>32185</v>
      </c>
      <c r="B152" s="17" t="s">
        <v>233</v>
      </c>
      <c r="C152" s="17" t="s">
        <v>230</v>
      </c>
      <c r="D152" s="38" t="s">
        <v>231</v>
      </c>
      <c r="E152" s="2">
        <v>19831215</v>
      </c>
      <c r="F152" s="2" t="s">
        <v>34</v>
      </c>
      <c r="G152" s="2" t="s">
        <v>17</v>
      </c>
      <c r="H152" s="2" t="s">
        <v>18</v>
      </c>
      <c r="I152" s="2" t="s">
        <v>22</v>
      </c>
      <c r="J152" s="17" t="s">
        <v>23</v>
      </c>
      <c r="K152" s="2" t="s">
        <v>180</v>
      </c>
      <c r="L152" s="20">
        <v>7364202</v>
      </c>
    </row>
    <row r="153" spans="1:12" x14ac:dyDescent="0.35">
      <c r="A153" s="2">
        <v>34968</v>
      </c>
      <c r="B153" s="17" t="s">
        <v>234</v>
      </c>
      <c r="C153" s="17" t="s">
        <v>230</v>
      </c>
      <c r="D153" s="38" t="s">
        <v>231</v>
      </c>
      <c r="E153" s="2">
        <v>19990102</v>
      </c>
      <c r="F153" s="2" t="s">
        <v>34</v>
      </c>
      <c r="G153" s="2" t="s">
        <v>25</v>
      </c>
      <c r="H153" s="2" t="s">
        <v>26</v>
      </c>
      <c r="I153" s="2" t="s">
        <v>22</v>
      </c>
      <c r="J153" s="17" t="s">
        <v>23</v>
      </c>
      <c r="K153" s="2" t="s">
        <v>180</v>
      </c>
      <c r="L153" s="20">
        <v>26742000</v>
      </c>
    </row>
    <row r="154" spans="1:12" x14ac:dyDescent="0.35">
      <c r="A154" s="2">
        <v>31027</v>
      </c>
      <c r="B154" s="17" t="s">
        <v>235</v>
      </c>
      <c r="C154" s="17" t="s">
        <v>236</v>
      </c>
      <c r="D154" s="38" t="s">
        <v>231</v>
      </c>
      <c r="E154" s="2">
        <v>19580430</v>
      </c>
      <c r="F154" s="2" t="s">
        <v>34</v>
      </c>
      <c r="G154" s="2" t="s">
        <v>17</v>
      </c>
      <c r="H154" s="2" t="s">
        <v>18</v>
      </c>
      <c r="I154" s="2" t="s">
        <v>22</v>
      </c>
      <c r="J154" s="17" t="s">
        <v>23</v>
      </c>
      <c r="K154" s="2" t="s">
        <v>180</v>
      </c>
      <c r="L154" s="20">
        <v>17864793</v>
      </c>
    </row>
    <row r="155" spans="1:12" x14ac:dyDescent="0.35">
      <c r="A155" s="2">
        <v>19919</v>
      </c>
      <c r="B155" s="17" t="s">
        <v>350</v>
      </c>
      <c r="C155" s="17" t="s">
        <v>240</v>
      </c>
      <c r="D155" s="38" t="s">
        <v>231</v>
      </c>
      <c r="E155" s="2">
        <v>19690225</v>
      </c>
      <c r="F155" s="2" t="s">
        <v>34</v>
      </c>
      <c r="G155" s="2" t="s">
        <v>17</v>
      </c>
      <c r="H155" s="2" t="s">
        <v>18</v>
      </c>
      <c r="I155" s="2" t="s">
        <v>22</v>
      </c>
      <c r="J155" s="17" t="s">
        <v>23</v>
      </c>
      <c r="K155" s="2" t="s">
        <v>180</v>
      </c>
      <c r="L155" s="20">
        <v>6588855</v>
      </c>
    </row>
    <row r="156" spans="1:12" x14ac:dyDescent="0.35">
      <c r="A156" s="2">
        <v>20828</v>
      </c>
      <c r="B156" s="17" t="s">
        <v>351</v>
      </c>
      <c r="C156" s="17" t="s">
        <v>240</v>
      </c>
      <c r="D156" s="38" t="s">
        <v>231</v>
      </c>
      <c r="E156" s="2">
        <v>19721002</v>
      </c>
      <c r="F156" s="2" t="s">
        <v>34</v>
      </c>
      <c r="G156" s="2" t="s">
        <v>17</v>
      </c>
      <c r="H156" s="2" t="s">
        <v>18</v>
      </c>
      <c r="I156" s="2" t="s">
        <v>22</v>
      </c>
      <c r="J156" s="17" t="s">
        <v>23</v>
      </c>
      <c r="K156" s="2" t="s">
        <v>180</v>
      </c>
      <c r="L156" s="20">
        <v>8289250</v>
      </c>
    </row>
    <row r="157" spans="1:12" x14ac:dyDescent="0.35">
      <c r="A157" s="2">
        <v>22946</v>
      </c>
      <c r="B157" s="17" t="s">
        <v>352</v>
      </c>
      <c r="C157" s="17" t="s">
        <v>240</v>
      </c>
      <c r="D157" s="38" t="s">
        <v>231</v>
      </c>
      <c r="E157" s="2">
        <v>19790907</v>
      </c>
      <c r="F157" s="2" t="s">
        <v>3</v>
      </c>
      <c r="G157" s="2" t="s">
        <v>17</v>
      </c>
      <c r="H157" s="2" t="s">
        <v>18</v>
      </c>
      <c r="I157" s="2" t="s">
        <v>22</v>
      </c>
      <c r="J157" s="17" t="s">
        <v>23</v>
      </c>
      <c r="K157" s="2" t="s">
        <v>180</v>
      </c>
      <c r="L157" s="20">
        <v>1547096</v>
      </c>
    </row>
    <row r="158" spans="1:12" x14ac:dyDescent="0.35">
      <c r="A158" s="2">
        <v>31469</v>
      </c>
      <c r="B158" s="17" t="s">
        <v>232</v>
      </c>
      <c r="C158" s="17" t="s">
        <v>240</v>
      </c>
      <c r="D158" s="38" t="s">
        <v>231</v>
      </c>
      <c r="E158" s="2">
        <v>19650325</v>
      </c>
      <c r="F158" s="2" t="s">
        <v>34</v>
      </c>
      <c r="G158" s="2" t="s">
        <v>17</v>
      </c>
      <c r="H158" s="2" t="s">
        <v>18</v>
      </c>
      <c r="I158" s="2" t="s">
        <v>22</v>
      </c>
      <c r="J158" s="17" t="s">
        <v>23</v>
      </c>
      <c r="K158" s="2" t="s">
        <v>180</v>
      </c>
      <c r="L158" s="20">
        <v>5644198</v>
      </c>
    </row>
    <row r="159" spans="1:12" x14ac:dyDescent="0.35">
      <c r="A159" s="2">
        <v>30387</v>
      </c>
      <c r="B159" s="17" t="s">
        <v>241</v>
      </c>
      <c r="C159" s="17" t="s">
        <v>242</v>
      </c>
      <c r="D159" s="38" t="s">
        <v>231</v>
      </c>
      <c r="E159" s="2">
        <v>19490117</v>
      </c>
      <c r="F159" s="2" t="s">
        <v>34</v>
      </c>
      <c r="G159" s="2" t="s">
        <v>17</v>
      </c>
      <c r="H159" s="2" t="s">
        <v>18</v>
      </c>
      <c r="I159" s="2" t="s">
        <v>22</v>
      </c>
      <c r="J159" s="17" t="s">
        <v>23</v>
      </c>
      <c r="K159" s="2" t="s">
        <v>180</v>
      </c>
      <c r="L159" s="20">
        <v>16259720</v>
      </c>
    </row>
    <row r="160" spans="1:12" x14ac:dyDescent="0.35">
      <c r="A160" s="2">
        <v>33964</v>
      </c>
      <c r="B160" s="17" t="s">
        <v>461</v>
      </c>
      <c r="C160" s="17" t="s">
        <v>462</v>
      </c>
      <c r="D160" s="38" t="s">
        <v>463</v>
      </c>
      <c r="E160" s="2">
        <v>19941230</v>
      </c>
      <c r="F160" s="2" t="s">
        <v>3</v>
      </c>
      <c r="G160" s="2" t="s">
        <v>17</v>
      </c>
      <c r="H160" s="2" t="s">
        <v>18</v>
      </c>
      <c r="I160" s="2" t="s">
        <v>6</v>
      </c>
      <c r="J160" s="17" t="s">
        <v>7</v>
      </c>
      <c r="K160" s="2" t="s">
        <v>180</v>
      </c>
      <c r="L160" s="20">
        <v>58087</v>
      </c>
    </row>
    <row r="161" spans="1:12" x14ac:dyDescent="0.35">
      <c r="A161" s="2">
        <v>58253</v>
      </c>
      <c r="B161" s="17" t="s">
        <v>416</v>
      </c>
      <c r="C161" s="17" t="s">
        <v>417</v>
      </c>
      <c r="D161" s="38" t="s">
        <v>418</v>
      </c>
      <c r="E161" s="2">
        <v>20060427</v>
      </c>
      <c r="F161" s="2" t="s">
        <v>34</v>
      </c>
      <c r="G161" s="2" t="s">
        <v>17</v>
      </c>
      <c r="H161" s="2" t="s">
        <v>18</v>
      </c>
      <c r="I161" s="2" t="s">
        <v>29</v>
      </c>
      <c r="J161" s="17" t="s">
        <v>30</v>
      </c>
      <c r="K161" s="2" t="s">
        <v>246</v>
      </c>
      <c r="L161" s="20">
        <v>25017</v>
      </c>
    </row>
    <row r="162" spans="1:12" x14ac:dyDescent="0.35">
      <c r="A162" s="2">
        <v>34496</v>
      </c>
      <c r="B162" s="17" t="s">
        <v>336</v>
      </c>
      <c r="C162" s="17" t="s">
        <v>337</v>
      </c>
      <c r="D162" s="38" t="s">
        <v>245</v>
      </c>
      <c r="E162" s="2">
        <v>19970520</v>
      </c>
      <c r="F162" s="2" t="s">
        <v>3</v>
      </c>
      <c r="G162" s="2" t="s">
        <v>17</v>
      </c>
      <c r="H162" s="2" t="s">
        <v>18</v>
      </c>
      <c r="I162" s="2" t="s">
        <v>29</v>
      </c>
      <c r="J162" s="17" t="s">
        <v>30</v>
      </c>
      <c r="K162" s="2" t="s">
        <v>246</v>
      </c>
      <c r="L162" s="20">
        <v>427213</v>
      </c>
    </row>
    <row r="163" spans="1:12" x14ac:dyDescent="0.35">
      <c r="A163" s="2">
        <v>57198</v>
      </c>
      <c r="B163" s="17" t="s">
        <v>353</v>
      </c>
      <c r="C163" s="17" t="s">
        <v>354</v>
      </c>
      <c r="D163" s="38" t="s">
        <v>245</v>
      </c>
      <c r="E163" s="2">
        <v>20030707</v>
      </c>
      <c r="F163" s="2" t="s">
        <v>3</v>
      </c>
      <c r="G163" s="2" t="s">
        <v>17</v>
      </c>
      <c r="H163" s="2" t="s">
        <v>18</v>
      </c>
      <c r="I163" s="2" t="s">
        <v>29</v>
      </c>
      <c r="J163" s="17" t="s">
        <v>30</v>
      </c>
      <c r="K163" s="2" t="s">
        <v>246</v>
      </c>
      <c r="L163" s="20">
        <v>84011</v>
      </c>
    </row>
    <row r="164" spans="1:12" x14ac:dyDescent="0.35">
      <c r="A164" s="2">
        <v>58469</v>
      </c>
      <c r="B164" s="17" t="s">
        <v>464</v>
      </c>
      <c r="C164" s="17" t="s">
        <v>354</v>
      </c>
      <c r="D164" s="38" t="s">
        <v>245</v>
      </c>
      <c r="E164" s="2">
        <v>20070808</v>
      </c>
      <c r="F164" s="2" t="s">
        <v>3</v>
      </c>
      <c r="G164" s="2" t="s">
        <v>11</v>
      </c>
      <c r="H164" s="2" t="s">
        <v>12</v>
      </c>
      <c r="I164" s="2" t="s">
        <v>29</v>
      </c>
      <c r="J164" s="17" t="s">
        <v>30</v>
      </c>
      <c r="K164" s="2" t="s">
        <v>246</v>
      </c>
      <c r="L164" s="20">
        <v>39003</v>
      </c>
    </row>
    <row r="165" spans="1:12" x14ac:dyDescent="0.35">
      <c r="A165" s="2">
        <v>57120</v>
      </c>
      <c r="B165" s="17" t="s">
        <v>419</v>
      </c>
      <c r="C165" s="17" t="s">
        <v>420</v>
      </c>
      <c r="D165" s="38" t="s">
        <v>245</v>
      </c>
      <c r="E165" s="2">
        <v>20011217</v>
      </c>
      <c r="F165" s="2" t="s">
        <v>3</v>
      </c>
      <c r="G165" s="2" t="s">
        <v>17</v>
      </c>
      <c r="H165" s="2" t="s">
        <v>18</v>
      </c>
      <c r="I165" s="2" t="s">
        <v>29</v>
      </c>
      <c r="J165" s="17" t="s">
        <v>30</v>
      </c>
      <c r="K165" s="2" t="s">
        <v>246</v>
      </c>
      <c r="L165" s="20">
        <v>232654</v>
      </c>
    </row>
    <row r="166" spans="1:12" x14ac:dyDescent="0.35">
      <c r="A166" s="2">
        <v>57966</v>
      </c>
      <c r="B166" s="17" t="s">
        <v>384</v>
      </c>
      <c r="C166" s="17" t="s">
        <v>385</v>
      </c>
      <c r="D166" s="38" t="s">
        <v>245</v>
      </c>
      <c r="E166" s="2">
        <v>20050818</v>
      </c>
      <c r="F166" s="2" t="s">
        <v>3</v>
      </c>
      <c r="G166" s="2" t="s">
        <v>17</v>
      </c>
      <c r="H166" s="2" t="s">
        <v>18</v>
      </c>
      <c r="I166" s="2" t="s">
        <v>29</v>
      </c>
      <c r="J166" s="17" t="s">
        <v>30</v>
      </c>
      <c r="K166" s="2" t="s">
        <v>246</v>
      </c>
      <c r="L166" s="20">
        <v>84652</v>
      </c>
    </row>
    <row r="167" spans="1:12" x14ac:dyDescent="0.35">
      <c r="A167" s="2">
        <v>23805</v>
      </c>
      <c r="B167" s="17" t="s">
        <v>386</v>
      </c>
      <c r="C167" s="17" t="s">
        <v>251</v>
      </c>
      <c r="D167" s="38" t="s">
        <v>245</v>
      </c>
      <c r="E167" s="2">
        <v>19820511</v>
      </c>
      <c r="F167" s="2" t="s">
        <v>3</v>
      </c>
      <c r="G167" s="2" t="s">
        <v>17</v>
      </c>
      <c r="H167" s="2" t="s">
        <v>18</v>
      </c>
      <c r="I167" s="2" t="s">
        <v>29</v>
      </c>
      <c r="J167" s="17" t="s">
        <v>30</v>
      </c>
      <c r="K167" s="2" t="s">
        <v>246</v>
      </c>
      <c r="L167" s="20">
        <v>143973</v>
      </c>
    </row>
    <row r="168" spans="1:12" x14ac:dyDescent="0.35">
      <c r="A168" s="2">
        <v>34010</v>
      </c>
      <c r="B168" s="17" t="s">
        <v>250</v>
      </c>
      <c r="C168" s="17" t="s">
        <v>251</v>
      </c>
      <c r="D168" s="38" t="s">
        <v>245</v>
      </c>
      <c r="E168" s="2">
        <v>19950503</v>
      </c>
      <c r="F168" s="2" t="s">
        <v>3</v>
      </c>
      <c r="G168" s="2" t="s">
        <v>17</v>
      </c>
      <c r="H168" s="2" t="s">
        <v>18</v>
      </c>
      <c r="I168" s="2" t="s">
        <v>29</v>
      </c>
      <c r="J168" s="17" t="s">
        <v>30</v>
      </c>
      <c r="K168" s="2" t="s">
        <v>246</v>
      </c>
      <c r="L168" s="20">
        <v>381786</v>
      </c>
    </row>
    <row r="169" spans="1:12" x14ac:dyDescent="0.35">
      <c r="A169" s="2">
        <v>57444</v>
      </c>
      <c r="B169" s="17" t="s">
        <v>387</v>
      </c>
      <c r="C169" s="17" t="s">
        <v>251</v>
      </c>
      <c r="D169" s="38" t="s">
        <v>245</v>
      </c>
      <c r="E169" s="2">
        <v>20031006</v>
      </c>
      <c r="F169" s="2" t="s">
        <v>3</v>
      </c>
      <c r="G169" s="2" t="s">
        <v>17</v>
      </c>
      <c r="H169" s="2" t="s">
        <v>18</v>
      </c>
      <c r="I169" s="2" t="s">
        <v>29</v>
      </c>
      <c r="J169" s="17" t="s">
        <v>30</v>
      </c>
      <c r="K169" s="2" t="s">
        <v>246</v>
      </c>
      <c r="L169" s="20">
        <v>115079</v>
      </c>
    </row>
    <row r="170" spans="1:12" x14ac:dyDescent="0.35">
      <c r="A170" s="2">
        <v>32193</v>
      </c>
      <c r="B170" s="17" t="s">
        <v>254</v>
      </c>
      <c r="C170" s="17" t="s">
        <v>255</v>
      </c>
      <c r="D170" s="38" t="s">
        <v>245</v>
      </c>
      <c r="E170" s="2">
        <v>19830101</v>
      </c>
      <c r="F170" s="2" t="s">
        <v>3</v>
      </c>
      <c r="G170" s="2" t="s">
        <v>17</v>
      </c>
      <c r="H170" s="2" t="s">
        <v>18</v>
      </c>
      <c r="I170" s="2" t="s">
        <v>29</v>
      </c>
      <c r="J170" s="17" t="s">
        <v>30</v>
      </c>
      <c r="K170" s="2" t="s">
        <v>246</v>
      </c>
      <c r="L170" s="18">
        <v>285092</v>
      </c>
    </row>
    <row r="171" spans="1:12" x14ac:dyDescent="0.35">
      <c r="A171" s="2">
        <v>57989</v>
      </c>
      <c r="B171" s="17" t="s">
        <v>388</v>
      </c>
      <c r="C171" s="17" t="s">
        <v>389</v>
      </c>
      <c r="D171" s="38" t="s">
        <v>245</v>
      </c>
      <c r="E171" s="2">
        <v>20050718</v>
      </c>
      <c r="F171" s="2" t="s">
        <v>3</v>
      </c>
      <c r="G171" s="2" t="s">
        <v>17</v>
      </c>
      <c r="H171" s="2" t="s">
        <v>18</v>
      </c>
      <c r="I171" s="2" t="s">
        <v>29</v>
      </c>
      <c r="J171" s="17" t="s">
        <v>30</v>
      </c>
      <c r="K171" s="2" t="s">
        <v>246</v>
      </c>
      <c r="L171" s="18">
        <v>70056</v>
      </c>
    </row>
    <row r="172" spans="1:12" x14ac:dyDescent="0.35">
      <c r="A172" s="2">
        <v>58310</v>
      </c>
      <c r="B172" s="17" t="s">
        <v>465</v>
      </c>
      <c r="C172" s="17" t="s">
        <v>466</v>
      </c>
      <c r="D172" s="38" t="s">
        <v>245</v>
      </c>
      <c r="E172" s="2">
        <v>20060915</v>
      </c>
      <c r="F172" s="2" t="s">
        <v>3</v>
      </c>
      <c r="G172" s="2" t="s">
        <v>17</v>
      </c>
      <c r="H172" s="2" t="s">
        <v>18</v>
      </c>
      <c r="I172" s="2" t="s">
        <v>29</v>
      </c>
      <c r="J172" s="17" t="s">
        <v>30</v>
      </c>
      <c r="K172" s="2" t="s">
        <v>246</v>
      </c>
      <c r="L172" s="18">
        <v>90544</v>
      </c>
    </row>
    <row r="173" spans="1:12" x14ac:dyDescent="0.35">
      <c r="A173" s="2">
        <v>58360</v>
      </c>
      <c r="B173" s="17" t="s">
        <v>421</v>
      </c>
      <c r="C173" s="17" t="s">
        <v>422</v>
      </c>
      <c r="D173" s="38" t="s">
        <v>245</v>
      </c>
      <c r="E173" s="2">
        <v>20061106</v>
      </c>
      <c r="F173" s="2" t="s">
        <v>3</v>
      </c>
      <c r="G173" s="2" t="s">
        <v>17</v>
      </c>
      <c r="H173" s="2" t="s">
        <v>18</v>
      </c>
      <c r="I173" s="2" t="s">
        <v>22</v>
      </c>
      <c r="J173" s="17" t="s">
        <v>23</v>
      </c>
      <c r="K173" s="2" t="s">
        <v>246</v>
      </c>
      <c r="L173" s="18">
        <v>71906</v>
      </c>
    </row>
    <row r="174" spans="1:12" x14ac:dyDescent="0.35">
      <c r="A174" s="2">
        <v>24080</v>
      </c>
      <c r="B174" s="17" t="s">
        <v>243</v>
      </c>
      <c r="C174" s="17" t="s">
        <v>390</v>
      </c>
      <c r="D174" s="38" t="s">
        <v>245</v>
      </c>
      <c r="E174" s="2">
        <v>19821101</v>
      </c>
      <c r="F174" s="2" t="s">
        <v>3</v>
      </c>
      <c r="G174" s="2" t="s">
        <v>11</v>
      </c>
      <c r="H174" s="2" t="s">
        <v>12</v>
      </c>
      <c r="I174" s="2" t="s">
        <v>11</v>
      </c>
      <c r="J174" s="17" t="s">
        <v>58</v>
      </c>
      <c r="K174" s="2" t="s">
        <v>246</v>
      </c>
      <c r="L174" s="18">
        <v>81333</v>
      </c>
    </row>
    <row r="175" spans="1:12" x14ac:dyDescent="0.35">
      <c r="A175" s="2">
        <v>58391</v>
      </c>
      <c r="B175" s="17" t="s">
        <v>467</v>
      </c>
      <c r="C175" s="17" t="s">
        <v>468</v>
      </c>
      <c r="D175" s="38" t="s">
        <v>245</v>
      </c>
      <c r="E175" s="2">
        <v>20070507</v>
      </c>
      <c r="F175" s="2" t="s">
        <v>3</v>
      </c>
      <c r="G175" s="2" t="s">
        <v>17</v>
      </c>
      <c r="H175" s="2" t="s">
        <v>18</v>
      </c>
      <c r="I175" s="2" t="s">
        <v>29</v>
      </c>
      <c r="J175" s="17" t="s">
        <v>30</v>
      </c>
      <c r="K175" s="2" t="s">
        <v>246</v>
      </c>
      <c r="L175" s="18">
        <v>18961</v>
      </c>
    </row>
    <row r="176" spans="1:12" x14ac:dyDescent="0.35">
      <c r="A176" s="2">
        <v>18503</v>
      </c>
      <c r="B176" s="17" t="s">
        <v>256</v>
      </c>
      <c r="C176" s="17" t="s">
        <v>257</v>
      </c>
      <c r="D176" s="38" t="s">
        <v>245</v>
      </c>
      <c r="E176" s="2">
        <v>19620419</v>
      </c>
      <c r="F176" s="2" t="s">
        <v>34</v>
      </c>
      <c r="G176" s="2" t="s">
        <v>17</v>
      </c>
      <c r="H176" s="2" t="s">
        <v>18</v>
      </c>
      <c r="I176" s="2" t="s">
        <v>29</v>
      </c>
      <c r="J176" s="17" t="s">
        <v>30</v>
      </c>
      <c r="K176" s="2" t="s">
        <v>246</v>
      </c>
      <c r="L176" s="18">
        <v>10387717</v>
      </c>
    </row>
    <row r="177" spans="1:12" x14ac:dyDescent="0.35">
      <c r="A177" s="2">
        <v>20448</v>
      </c>
      <c r="B177" s="17" t="s">
        <v>258</v>
      </c>
      <c r="C177" s="17" t="s">
        <v>257</v>
      </c>
      <c r="D177" s="38" t="s">
        <v>245</v>
      </c>
      <c r="E177" s="2">
        <v>19710701</v>
      </c>
      <c r="F177" s="2" t="s">
        <v>3</v>
      </c>
      <c r="G177" s="2" t="s">
        <v>17</v>
      </c>
      <c r="H177" s="2" t="s">
        <v>18</v>
      </c>
      <c r="I177" s="2" t="s">
        <v>22</v>
      </c>
      <c r="J177" s="17" t="s">
        <v>23</v>
      </c>
      <c r="K177" s="2" t="s">
        <v>246</v>
      </c>
      <c r="L177" s="18">
        <v>38478</v>
      </c>
    </row>
    <row r="178" spans="1:12" x14ac:dyDescent="0.35">
      <c r="A178" s="2">
        <v>26363</v>
      </c>
      <c r="B178" s="17" t="s">
        <v>260</v>
      </c>
      <c r="C178" s="17" t="s">
        <v>257</v>
      </c>
      <c r="D178" s="38" t="s">
        <v>245</v>
      </c>
      <c r="E178" s="2">
        <v>19761001</v>
      </c>
      <c r="F178" s="2" t="s">
        <v>34</v>
      </c>
      <c r="G178" s="2" t="s">
        <v>17</v>
      </c>
      <c r="H178" s="2" t="s">
        <v>18</v>
      </c>
      <c r="I178" s="2" t="s">
        <v>22</v>
      </c>
      <c r="J178" s="17" t="s">
        <v>23</v>
      </c>
      <c r="K178" s="2" t="s">
        <v>246</v>
      </c>
      <c r="L178" s="18">
        <v>333127</v>
      </c>
    </row>
    <row r="179" spans="1:12" x14ac:dyDescent="0.35">
      <c r="A179" s="2">
        <v>26610</v>
      </c>
      <c r="B179" s="17" t="s">
        <v>323</v>
      </c>
      <c r="C179" s="17" t="s">
        <v>257</v>
      </c>
      <c r="D179" s="38" t="s">
        <v>245</v>
      </c>
      <c r="E179" s="2">
        <v>19860318</v>
      </c>
      <c r="F179" s="2" t="s">
        <v>34</v>
      </c>
      <c r="G179" s="2" t="s">
        <v>17</v>
      </c>
      <c r="H179" s="2" t="s">
        <v>18</v>
      </c>
      <c r="I179" s="2" t="s">
        <v>29</v>
      </c>
      <c r="J179" s="17" t="s">
        <v>30</v>
      </c>
      <c r="K179" s="2" t="s">
        <v>246</v>
      </c>
      <c r="L179" s="18">
        <v>2076792</v>
      </c>
    </row>
    <row r="180" spans="1:12" x14ac:dyDescent="0.35">
      <c r="A180" s="2">
        <v>30306</v>
      </c>
      <c r="B180" s="17" t="s">
        <v>262</v>
      </c>
      <c r="C180" s="17" t="s">
        <v>257</v>
      </c>
      <c r="D180" s="38" t="s">
        <v>245</v>
      </c>
      <c r="E180" s="2">
        <v>19470226</v>
      </c>
      <c r="F180" s="2" t="s">
        <v>3</v>
      </c>
      <c r="G180" s="2" t="s">
        <v>14</v>
      </c>
      <c r="H180" s="2" t="s">
        <v>5</v>
      </c>
      <c r="I180" s="2" t="s">
        <v>6</v>
      </c>
      <c r="J180" s="17" t="s">
        <v>7</v>
      </c>
      <c r="K180" s="2" t="s">
        <v>246</v>
      </c>
      <c r="L180" s="18">
        <v>356885</v>
      </c>
    </row>
    <row r="181" spans="1:12" x14ac:dyDescent="0.35">
      <c r="A181" s="2">
        <v>32277</v>
      </c>
      <c r="B181" s="17" t="s">
        <v>264</v>
      </c>
      <c r="C181" s="17" t="s">
        <v>257</v>
      </c>
      <c r="D181" s="38" t="s">
        <v>245</v>
      </c>
      <c r="E181" s="2">
        <v>19850226</v>
      </c>
      <c r="F181" s="2" t="s">
        <v>3</v>
      </c>
      <c r="G181" s="2" t="s">
        <v>17</v>
      </c>
      <c r="H181" s="2" t="s">
        <v>18</v>
      </c>
      <c r="I181" s="2" t="s">
        <v>29</v>
      </c>
      <c r="J181" s="17" t="s">
        <v>30</v>
      </c>
      <c r="K181" s="2" t="s">
        <v>246</v>
      </c>
      <c r="L181" s="18">
        <v>84564</v>
      </c>
    </row>
    <row r="182" spans="1:12" x14ac:dyDescent="0.35">
      <c r="A182" s="2">
        <v>33435</v>
      </c>
      <c r="B182" s="17" t="s">
        <v>265</v>
      </c>
      <c r="C182" s="17" t="s">
        <v>257</v>
      </c>
      <c r="D182" s="38" t="s">
        <v>245</v>
      </c>
      <c r="E182" s="2">
        <v>19910612</v>
      </c>
      <c r="F182" s="2" t="s">
        <v>3</v>
      </c>
      <c r="G182" s="2" t="s">
        <v>17</v>
      </c>
      <c r="H182" s="2" t="s">
        <v>18</v>
      </c>
      <c r="I182" s="2" t="s">
        <v>29</v>
      </c>
      <c r="J182" s="17" t="s">
        <v>30</v>
      </c>
      <c r="K182" s="2" t="s">
        <v>246</v>
      </c>
      <c r="L182" s="18">
        <v>821912</v>
      </c>
    </row>
    <row r="183" spans="1:12" x14ac:dyDescent="0.35">
      <c r="A183" s="2">
        <v>33539</v>
      </c>
      <c r="B183" s="17" t="s">
        <v>266</v>
      </c>
      <c r="C183" s="17" t="s">
        <v>257</v>
      </c>
      <c r="D183" s="38" t="s">
        <v>245</v>
      </c>
      <c r="E183" s="2">
        <v>19911223</v>
      </c>
      <c r="F183" s="2" t="s">
        <v>3</v>
      </c>
      <c r="G183" s="2" t="s">
        <v>17</v>
      </c>
      <c r="H183" s="2" t="s">
        <v>18</v>
      </c>
      <c r="I183" s="2" t="s">
        <v>29</v>
      </c>
      <c r="J183" s="17" t="s">
        <v>30</v>
      </c>
      <c r="K183" s="2" t="s">
        <v>246</v>
      </c>
      <c r="L183" s="18">
        <v>1542688</v>
      </c>
    </row>
    <row r="184" spans="1:12" x14ac:dyDescent="0.35">
      <c r="A184" s="2">
        <v>57332</v>
      </c>
      <c r="B184" s="17" t="s">
        <v>338</v>
      </c>
      <c r="C184" s="17" t="s">
        <v>257</v>
      </c>
      <c r="D184" s="38" t="s">
        <v>245</v>
      </c>
      <c r="E184" s="2">
        <v>20020701</v>
      </c>
      <c r="F184" s="2" t="s">
        <v>3</v>
      </c>
      <c r="G184" s="2" t="s">
        <v>17</v>
      </c>
      <c r="H184" s="2" t="s">
        <v>18</v>
      </c>
      <c r="I184" s="2" t="s">
        <v>29</v>
      </c>
      <c r="J184" s="17" t="s">
        <v>30</v>
      </c>
      <c r="K184" s="2" t="s">
        <v>246</v>
      </c>
      <c r="L184" s="18">
        <v>425022</v>
      </c>
    </row>
    <row r="185" spans="1:12" x14ac:dyDescent="0.35">
      <c r="A185" s="2">
        <v>57463</v>
      </c>
      <c r="B185" s="17" t="s">
        <v>339</v>
      </c>
      <c r="C185" s="17" t="s">
        <v>257</v>
      </c>
      <c r="D185" s="38" t="s">
        <v>245</v>
      </c>
      <c r="E185" s="2">
        <v>20030918</v>
      </c>
      <c r="F185" s="2" t="s">
        <v>3</v>
      </c>
      <c r="G185" s="2" t="s">
        <v>17</v>
      </c>
      <c r="H185" s="2" t="s">
        <v>18</v>
      </c>
      <c r="I185" s="2" t="s">
        <v>29</v>
      </c>
      <c r="J185" s="17" t="s">
        <v>30</v>
      </c>
      <c r="K185" s="2" t="s">
        <v>246</v>
      </c>
      <c r="L185" s="18">
        <v>507134</v>
      </c>
    </row>
    <row r="186" spans="1:12" x14ac:dyDescent="0.35">
      <c r="A186" s="2">
        <v>57873</v>
      </c>
      <c r="B186" s="17" t="s">
        <v>391</v>
      </c>
      <c r="C186" s="17" t="s">
        <v>257</v>
      </c>
      <c r="D186" s="38" t="s">
        <v>245</v>
      </c>
      <c r="E186" s="2">
        <v>20050303</v>
      </c>
      <c r="F186" s="2" t="s">
        <v>3</v>
      </c>
      <c r="G186" s="2" t="s">
        <v>17</v>
      </c>
      <c r="H186" s="2" t="s">
        <v>18</v>
      </c>
      <c r="I186" s="2" t="s">
        <v>29</v>
      </c>
      <c r="J186" s="17" t="s">
        <v>30</v>
      </c>
      <c r="K186" s="2" t="s">
        <v>246</v>
      </c>
      <c r="L186" s="18">
        <v>257738</v>
      </c>
    </row>
    <row r="187" spans="1:12" x14ac:dyDescent="0.35">
      <c r="A187" s="2">
        <v>57944</v>
      </c>
      <c r="B187" s="17" t="s">
        <v>392</v>
      </c>
      <c r="C187" s="17" t="s">
        <v>257</v>
      </c>
      <c r="D187" s="38" t="s">
        <v>245</v>
      </c>
      <c r="E187" s="2">
        <v>20050610</v>
      </c>
      <c r="F187" s="2" t="s">
        <v>3</v>
      </c>
      <c r="G187" s="2" t="s">
        <v>17</v>
      </c>
      <c r="H187" s="2" t="s">
        <v>18</v>
      </c>
      <c r="I187" s="2" t="s">
        <v>29</v>
      </c>
      <c r="J187" s="17" t="s">
        <v>30</v>
      </c>
      <c r="K187" s="2" t="s">
        <v>246</v>
      </c>
      <c r="L187" s="18">
        <v>141723</v>
      </c>
    </row>
    <row r="188" spans="1:12" x14ac:dyDescent="0.35">
      <c r="A188" s="2">
        <v>58261</v>
      </c>
      <c r="B188" s="17" t="s">
        <v>469</v>
      </c>
      <c r="C188" s="17" t="s">
        <v>257</v>
      </c>
      <c r="D188" s="38" t="s">
        <v>245</v>
      </c>
      <c r="E188" s="2">
        <v>20060725</v>
      </c>
      <c r="F188" s="2" t="s">
        <v>3</v>
      </c>
      <c r="G188" s="2" t="s">
        <v>17</v>
      </c>
      <c r="H188" s="2" t="s">
        <v>18</v>
      </c>
      <c r="I188" s="2" t="s">
        <v>29</v>
      </c>
      <c r="J188" s="17" t="s">
        <v>30</v>
      </c>
      <c r="K188" s="2" t="s">
        <v>246</v>
      </c>
      <c r="L188" s="18">
        <v>57707</v>
      </c>
    </row>
    <row r="189" spans="1:12" x14ac:dyDescent="0.35">
      <c r="A189" s="2">
        <v>58349</v>
      </c>
      <c r="B189" s="17" t="s">
        <v>423</v>
      </c>
      <c r="C189" s="17" t="s">
        <v>257</v>
      </c>
      <c r="D189" s="38" t="s">
        <v>245</v>
      </c>
      <c r="E189" s="2">
        <v>20061107</v>
      </c>
      <c r="F189" s="2" t="s">
        <v>3</v>
      </c>
      <c r="G189" s="2" t="s">
        <v>17</v>
      </c>
      <c r="H189" s="2" t="s">
        <v>18</v>
      </c>
      <c r="I189" s="2" t="s">
        <v>22</v>
      </c>
      <c r="J189" s="17" t="s">
        <v>23</v>
      </c>
      <c r="K189" s="2" t="s">
        <v>246</v>
      </c>
      <c r="L189" s="18">
        <v>56735</v>
      </c>
    </row>
    <row r="190" spans="1:12" x14ac:dyDescent="0.35">
      <c r="A190" s="2">
        <v>23876</v>
      </c>
      <c r="B190" s="17" t="s">
        <v>424</v>
      </c>
      <c r="C190" s="17" t="s">
        <v>271</v>
      </c>
      <c r="D190" s="38" t="s">
        <v>245</v>
      </c>
      <c r="E190" s="2">
        <v>19820701</v>
      </c>
      <c r="F190" s="2" t="s">
        <v>3</v>
      </c>
      <c r="G190" s="2" t="s">
        <v>17</v>
      </c>
      <c r="H190" s="2" t="s">
        <v>18</v>
      </c>
      <c r="I190" s="2" t="s">
        <v>29</v>
      </c>
      <c r="J190" s="17" t="s">
        <v>30</v>
      </c>
      <c r="K190" s="2" t="s">
        <v>246</v>
      </c>
      <c r="L190" s="18">
        <v>279817</v>
      </c>
    </row>
    <row r="191" spans="1:12" x14ac:dyDescent="0.35">
      <c r="A191" s="2">
        <v>25869</v>
      </c>
      <c r="B191" s="17" t="s">
        <v>270</v>
      </c>
      <c r="C191" s="17" t="s">
        <v>271</v>
      </c>
      <c r="D191" s="38" t="s">
        <v>245</v>
      </c>
      <c r="E191" s="2">
        <v>19830901</v>
      </c>
      <c r="F191" s="2" t="s">
        <v>3</v>
      </c>
      <c r="G191" s="2" t="s">
        <v>17</v>
      </c>
      <c r="H191" s="2" t="s">
        <v>18</v>
      </c>
      <c r="I191" s="2" t="s">
        <v>29</v>
      </c>
      <c r="J191" s="17" t="s">
        <v>30</v>
      </c>
      <c r="K191" s="2" t="s">
        <v>246</v>
      </c>
      <c r="L191" s="18">
        <v>124623</v>
      </c>
    </row>
    <row r="192" spans="1:12" x14ac:dyDescent="0.35">
      <c r="A192" s="2">
        <v>34692</v>
      </c>
      <c r="B192" s="17" t="s">
        <v>274</v>
      </c>
      <c r="C192" s="17" t="s">
        <v>275</v>
      </c>
      <c r="D192" s="38" t="s">
        <v>245</v>
      </c>
      <c r="E192" s="2">
        <v>19980710</v>
      </c>
      <c r="F192" s="2" t="s">
        <v>3</v>
      </c>
      <c r="G192" s="2" t="s">
        <v>11</v>
      </c>
      <c r="H192" s="2" t="s">
        <v>12</v>
      </c>
      <c r="I192" s="2" t="s">
        <v>11</v>
      </c>
      <c r="J192" s="17" t="s">
        <v>58</v>
      </c>
      <c r="K192" s="2" t="s">
        <v>246</v>
      </c>
      <c r="L192" s="18">
        <v>288409</v>
      </c>
    </row>
    <row r="193" spans="1:12" x14ac:dyDescent="0.35">
      <c r="A193" s="2">
        <v>31628</v>
      </c>
      <c r="B193" s="17" t="s">
        <v>395</v>
      </c>
      <c r="C193" s="17" t="s">
        <v>425</v>
      </c>
      <c r="D193" s="38" t="s">
        <v>245</v>
      </c>
      <c r="E193" s="2">
        <v>19720101</v>
      </c>
      <c r="F193" s="2" t="s">
        <v>34</v>
      </c>
      <c r="G193" s="2" t="s">
        <v>25</v>
      </c>
      <c r="H193" s="2" t="s">
        <v>26</v>
      </c>
      <c r="I193" s="2" t="s">
        <v>29</v>
      </c>
      <c r="J193" s="17" t="s">
        <v>30</v>
      </c>
      <c r="K193" s="2" t="s">
        <v>246</v>
      </c>
      <c r="L193" s="18">
        <v>11832943</v>
      </c>
    </row>
    <row r="194" spans="1:12" x14ac:dyDescent="0.35">
      <c r="A194" s="2">
        <v>58234</v>
      </c>
      <c r="B194" s="17" t="s">
        <v>470</v>
      </c>
      <c r="C194" s="17" t="s">
        <v>277</v>
      </c>
      <c r="D194" s="38" t="s">
        <v>245</v>
      </c>
      <c r="E194" s="2">
        <v>20061227</v>
      </c>
      <c r="F194" s="2" t="s">
        <v>3</v>
      </c>
      <c r="G194" s="2" t="s">
        <v>17</v>
      </c>
      <c r="H194" s="2" t="s">
        <v>18</v>
      </c>
      <c r="I194" s="2" t="s">
        <v>29</v>
      </c>
      <c r="J194" s="17" t="s">
        <v>30</v>
      </c>
      <c r="K194" s="2" t="s">
        <v>246</v>
      </c>
      <c r="L194" s="18">
        <v>52687</v>
      </c>
    </row>
    <row r="195" spans="1:12" x14ac:dyDescent="0.35">
      <c r="A195" s="2">
        <v>58060</v>
      </c>
      <c r="B195" s="17" t="s">
        <v>393</v>
      </c>
      <c r="C195" s="17" t="s">
        <v>394</v>
      </c>
      <c r="D195" s="38" t="s">
        <v>245</v>
      </c>
      <c r="E195" s="2">
        <v>20051013</v>
      </c>
      <c r="F195" s="2" t="s">
        <v>3</v>
      </c>
      <c r="G195" s="2" t="s">
        <v>17</v>
      </c>
      <c r="H195" s="2" t="s">
        <v>18</v>
      </c>
      <c r="I195" s="2" t="s">
        <v>29</v>
      </c>
      <c r="J195" s="17" t="s">
        <v>30</v>
      </c>
      <c r="K195" s="2" t="s">
        <v>246</v>
      </c>
      <c r="L195" s="18">
        <v>143477</v>
      </c>
    </row>
    <row r="196" spans="1:12" x14ac:dyDescent="0.35">
      <c r="A196" s="2">
        <v>33401</v>
      </c>
      <c r="B196" s="17" t="s">
        <v>426</v>
      </c>
      <c r="C196" s="17" t="s">
        <v>279</v>
      </c>
      <c r="D196" s="38" t="s">
        <v>245</v>
      </c>
      <c r="E196" s="2">
        <v>19910515</v>
      </c>
      <c r="F196" s="2" t="s">
        <v>34</v>
      </c>
      <c r="G196" s="2" t="s">
        <v>17</v>
      </c>
      <c r="H196" s="2" t="s">
        <v>18</v>
      </c>
      <c r="I196" s="2" t="s">
        <v>29</v>
      </c>
      <c r="J196" s="17" t="s">
        <v>30</v>
      </c>
      <c r="K196" s="2" t="s">
        <v>246</v>
      </c>
      <c r="L196" s="18">
        <v>376175</v>
      </c>
    </row>
    <row r="197" spans="1:12" x14ac:dyDescent="0.35">
      <c r="A197" s="2">
        <v>20387</v>
      </c>
      <c r="B197" s="17" t="s">
        <v>280</v>
      </c>
      <c r="C197" s="17" t="s">
        <v>281</v>
      </c>
      <c r="D197" s="38" t="s">
        <v>245</v>
      </c>
      <c r="E197" s="2">
        <v>19710317</v>
      </c>
      <c r="F197" s="2" t="s">
        <v>3</v>
      </c>
      <c r="G197" s="2" t="s">
        <v>25</v>
      </c>
      <c r="H197" s="2" t="s">
        <v>26</v>
      </c>
      <c r="I197" s="2" t="s">
        <v>29</v>
      </c>
      <c r="J197" s="17" t="s">
        <v>30</v>
      </c>
      <c r="K197" s="2" t="s">
        <v>246</v>
      </c>
      <c r="L197" s="18">
        <v>711633</v>
      </c>
    </row>
    <row r="198" spans="1:12" x14ac:dyDescent="0.35">
      <c r="A198" s="2">
        <v>23749</v>
      </c>
      <c r="B198" s="17" t="s">
        <v>282</v>
      </c>
      <c r="C198" s="17" t="s">
        <v>281</v>
      </c>
      <c r="D198" s="38" t="s">
        <v>245</v>
      </c>
      <c r="E198" s="2">
        <v>19820216</v>
      </c>
      <c r="F198" s="2" t="s">
        <v>3</v>
      </c>
      <c r="G198" s="2" t="s">
        <v>11</v>
      </c>
      <c r="H198" s="2" t="s">
        <v>12</v>
      </c>
      <c r="I198" s="2" t="s">
        <v>29</v>
      </c>
      <c r="J198" s="17" t="s">
        <v>30</v>
      </c>
      <c r="K198" s="2" t="s">
        <v>246</v>
      </c>
      <c r="L198" s="18">
        <v>137903</v>
      </c>
    </row>
    <row r="199" spans="1:12" x14ac:dyDescent="0.35">
      <c r="A199" s="2">
        <v>33103</v>
      </c>
      <c r="B199" s="17" t="s">
        <v>285</v>
      </c>
      <c r="C199" s="17" t="s">
        <v>281</v>
      </c>
      <c r="D199" s="38" t="s">
        <v>245</v>
      </c>
      <c r="E199" s="2">
        <v>19900608</v>
      </c>
      <c r="F199" s="2" t="s">
        <v>3</v>
      </c>
      <c r="G199" s="2" t="s">
        <v>14</v>
      </c>
      <c r="H199" s="2" t="s">
        <v>5</v>
      </c>
      <c r="I199" s="2" t="s">
        <v>29</v>
      </c>
      <c r="J199" s="17" t="s">
        <v>30</v>
      </c>
      <c r="K199" s="2" t="s">
        <v>246</v>
      </c>
      <c r="L199" s="18">
        <v>403955</v>
      </c>
    </row>
    <row r="200" spans="1:12" x14ac:dyDescent="0.35">
      <c r="A200" s="2">
        <v>33013</v>
      </c>
      <c r="B200" s="17" t="s">
        <v>427</v>
      </c>
      <c r="C200" s="17" t="s">
        <v>428</v>
      </c>
      <c r="D200" s="38" t="s">
        <v>245</v>
      </c>
      <c r="E200" s="2">
        <v>19900725</v>
      </c>
      <c r="F200" s="2" t="s">
        <v>3</v>
      </c>
      <c r="G200" s="2" t="s">
        <v>11</v>
      </c>
      <c r="H200" s="2" t="s">
        <v>12</v>
      </c>
      <c r="I200" s="2" t="s">
        <v>29</v>
      </c>
      <c r="J200" s="17" t="s">
        <v>30</v>
      </c>
      <c r="K200" s="2" t="s">
        <v>246</v>
      </c>
      <c r="L200" s="18">
        <v>50001</v>
      </c>
    </row>
    <row r="201" spans="1:12" x14ac:dyDescent="0.35">
      <c r="A201" s="2">
        <v>30722</v>
      </c>
      <c r="B201" s="17" t="s">
        <v>288</v>
      </c>
      <c r="C201" s="17" t="s">
        <v>289</v>
      </c>
      <c r="D201" s="38" t="s">
        <v>245</v>
      </c>
      <c r="E201" s="2">
        <v>19541117</v>
      </c>
      <c r="F201" s="2" t="s">
        <v>3</v>
      </c>
      <c r="G201" s="2" t="s">
        <v>14</v>
      </c>
      <c r="H201" s="2" t="s">
        <v>5</v>
      </c>
      <c r="I201" s="2" t="s">
        <v>29</v>
      </c>
      <c r="J201" s="17" t="s">
        <v>30</v>
      </c>
      <c r="K201" s="2" t="s">
        <v>246</v>
      </c>
      <c r="L201" s="18">
        <v>484035</v>
      </c>
    </row>
    <row r="202" spans="1:12" x14ac:dyDescent="0.35">
      <c r="A202" s="2">
        <v>57885</v>
      </c>
      <c r="B202" s="17" t="s">
        <v>396</v>
      </c>
      <c r="C202" s="17" t="s">
        <v>397</v>
      </c>
      <c r="D202" s="38" t="s">
        <v>245</v>
      </c>
      <c r="E202" s="2">
        <v>20050511</v>
      </c>
      <c r="F202" s="2" t="s">
        <v>3</v>
      </c>
      <c r="G202" s="2" t="s">
        <v>17</v>
      </c>
      <c r="H202" s="2" t="s">
        <v>18</v>
      </c>
      <c r="I202" s="2" t="s">
        <v>29</v>
      </c>
      <c r="J202" s="17" t="s">
        <v>30</v>
      </c>
      <c r="K202" s="2" t="s">
        <v>246</v>
      </c>
      <c r="L202" s="18">
        <v>48583</v>
      </c>
    </row>
    <row r="203" spans="1:12" x14ac:dyDescent="0.35">
      <c r="A203" s="2">
        <v>57974</v>
      </c>
      <c r="B203" s="17" t="s">
        <v>398</v>
      </c>
      <c r="C203" s="17" t="s">
        <v>397</v>
      </c>
      <c r="D203" s="38" t="s">
        <v>245</v>
      </c>
      <c r="E203" s="2">
        <v>20051130</v>
      </c>
      <c r="F203" s="2" t="s">
        <v>3</v>
      </c>
      <c r="G203" s="2" t="s">
        <v>11</v>
      </c>
      <c r="H203" s="2" t="s">
        <v>12</v>
      </c>
      <c r="I203" s="2" t="s">
        <v>29</v>
      </c>
      <c r="J203" s="17" t="s">
        <v>30</v>
      </c>
      <c r="K203" s="2" t="s">
        <v>246</v>
      </c>
      <c r="L203" s="18">
        <v>37733</v>
      </c>
    </row>
    <row r="204" spans="1:12" x14ac:dyDescent="0.35">
      <c r="A204" s="2">
        <v>20884</v>
      </c>
      <c r="B204" s="17" t="s">
        <v>290</v>
      </c>
      <c r="C204" s="17" t="s">
        <v>291</v>
      </c>
      <c r="D204" s="38" t="s">
        <v>292</v>
      </c>
      <c r="E204" s="2">
        <v>19721211</v>
      </c>
      <c r="F204" s="2" t="s">
        <v>3</v>
      </c>
      <c r="G204" s="2" t="s">
        <v>17</v>
      </c>
      <c r="H204" s="2" t="s">
        <v>18</v>
      </c>
      <c r="I204" s="2" t="s">
        <v>29</v>
      </c>
      <c r="J204" s="17" t="s">
        <v>30</v>
      </c>
      <c r="K204" s="2" t="s">
        <v>246</v>
      </c>
      <c r="L204" s="18">
        <v>828699</v>
      </c>
    </row>
    <row r="205" spans="1:12" x14ac:dyDescent="0.35">
      <c r="A205" s="2">
        <v>30692</v>
      </c>
      <c r="B205" s="17" t="s">
        <v>293</v>
      </c>
      <c r="C205" s="17" t="s">
        <v>291</v>
      </c>
      <c r="D205" s="38" t="s">
        <v>292</v>
      </c>
      <c r="E205" s="2">
        <v>19530101</v>
      </c>
      <c r="F205" s="2" t="s">
        <v>3</v>
      </c>
      <c r="G205" s="2" t="s">
        <v>4</v>
      </c>
      <c r="H205" s="2" t="s">
        <v>5</v>
      </c>
      <c r="I205" s="2" t="s">
        <v>29</v>
      </c>
      <c r="J205" s="17" t="s">
        <v>30</v>
      </c>
      <c r="K205" s="2" t="s">
        <v>246</v>
      </c>
      <c r="L205" s="18">
        <v>92164</v>
      </c>
    </row>
    <row r="206" spans="1:12" x14ac:dyDescent="0.35">
      <c r="A206" s="2">
        <v>33316</v>
      </c>
      <c r="B206" s="17" t="s">
        <v>294</v>
      </c>
      <c r="C206" s="17" t="s">
        <v>291</v>
      </c>
      <c r="D206" s="38" t="s">
        <v>292</v>
      </c>
      <c r="E206" s="2">
        <v>19910111</v>
      </c>
      <c r="F206" s="2" t="s">
        <v>3</v>
      </c>
      <c r="G206" s="2" t="s">
        <v>17</v>
      </c>
      <c r="H206" s="2" t="s">
        <v>18</v>
      </c>
      <c r="I206" s="2" t="s">
        <v>29</v>
      </c>
      <c r="J206" s="17" t="s">
        <v>30</v>
      </c>
      <c r="K206" s="2" t="s">
        <v>246</v>
      </c>
      <c r="L206" s="18">
        <v>157953</v>
      </c>
    </row>
    <row r="207" spans="1:12" x14ac:dyDescent="0.35">
      <c r="A207" s="2">
        <v>18296</v>
      </c>
      <c r="B207" s="17" t="s">
        <v>298</v>
      </c>
      <c r="C207" s="17" t="s">
        <v>296</v>
      </c>
      <c r="D207" s="38" t="s">
        <v>297</v>
      </c>
      <c r="E207" s="2">
        <v>19600916</v>
      </c>
      <c r="F207" s="2" t="s">
        <v>3</v>
      </c>
      <c r="G207" s="2" t="s">
        <v>11</v>
      </c>
      <c r="H207" s="2" t="s">
        <v>12</v>
      </c>
      <c r="I207" s="2" t="s">
        <v>29</v>
      </c>
      <c r="J207" s="17" t="s">
        <v>30</v>
      </c>
      <c r="K207" s="2" t="s">
        <v>246</v>
      </c>
      <c r="L207" s="18">
        <v>481754</v>
      </c>
    </row>
    <row r="208" spans="1:12" x14ac:dyDescent="0.35">
      <c r="A208" s="2">
        <v>25158</v>
      </c>
      <c r="B208" s="17" t="s">
        <v>299</v>
      </c>
      <c r="C208" s="17" t="s">
        <v>296</v>
      </c>
      <c r="D208" s="38" t="s">
        <v>297</v>
      </c>
      <c r="E208" s="2">
        <v>19520514</v>
      </c>
      <c r="F208" s="2" t="s">
        <v>34</v>
      </c>
      <c r="G208" s="2" t="s">
        <v>17</v>
      </c>
      <c r="H208" s="2" t="s">
        <v>18</v>
      </c>
      <c r="I208" s="2" t="s">
        <v>29</v>
      </c>
      <c r="J208" s="17" t="s">
        <v>30</v>
      </c>
      <c r="K208" s="2" t="s">
        <v>246</v>
      </c>
      <c r="L208" s="18">
        <v>707431</v>
      </c>
    </row>
    <row r="209" spans="1:12" x14ac:dyDescent="0.35">
      <c r="A209" s="2">
        <v>30836</v>
      </c>
      <c r="B209" s="17" t="s">
        <v>324</v>
      </c>
      <c r="C209" s="17" t="s">
        <v>296</v>
      </c>
      <c r="D209" s="38" t="s">
        <v>297</v>
      </c>
      <c r="E209" s="2">
        <v>19210101</v>
      </c>
      <c r="F209" s="2" t="s">
        <v>3</v>
      </c>
      <c r="G209" s="2" t="s">
        <v>14</v>
      </c>
      <c r="H209" s="2" t="s">
        <v>5</v>
      </c>
      <c r="I209" s="2" t="s">
        <v>29</v>
      </c>
      <c r="J209" s="17" t="s">
        <v>30</v>
      </c>
      <c r="K209" s="2" t="s">
        <v>246</v>
      </c>
      <c r="L209" s="18">
        <v>1161787</v>
      </c>
    </row>
    <row r="210" spans="1:12" x14ac:dyDescent="0.35">
      <c r="A210" s="2">
        <v>58137</v>
      </c>
      <c r="B210" s="17" t="s">
        <v>429</v>
      </c>
      <c r="C210" s="17" t="s">
        <v>296</v>
      </c>
      <c r="D210" s="38" t="s">
        <v>297</v>
      </c>
      <c r="E210" s="2">
        <v>20060227</v>
      </c>
      <c r="F210" s="2" t="s">
        <v>3</v>
      </c>
      <c r="G210" s="2" t="s">
        <v>17</v>
      </c>
      <c r="H210" s="2" t="s">
        <v>18</v>
      </c>
      <c r="I210" s="2" t="s">
        <v>29</v>
      </c>
      <c r="J210" s="17" t="s">
        <v>30</v>
      </c>
      <c r="K210" s="2" t="s">
        <v>246</v>
      </c>
      <c r="L210" s="18">
        <v>106728</v>
      </c>
    </row>
    <row r="211" spans="1:12" x14ac:dyDescent="0.35">
      <c r="A211" s="2">
        <v>58231</v>
      </c>
      <c r="B211" s="17" t="s">
        <v>430</v>
      </c>
      <c r="C211" s="17" t="s">
        <v>296</v>
      </c>
      <c r="D211" s="38" t="s">
        <v>297</v>
      </c>
      <c r="E211" s="2">
        <v>20060601</v>
      </c>
      <c r="F211" s="2" t="s">
        <v>3</v>
      </c>
      <c r="G211" s="2" t="s">
        <v>17</v>
      </c>
      <c r="H211" s="2" t="s">
        <v>18</v>
      </c>
      <c r="I211" s="2" t="s">
        <v>29</v>
      </c>
      <c r="J211" s="17" t="s">
        <v>30</v>
      </c>
      <c r="K211" s="2" t="s">
        <v>246</v>
      </c>
      <c r="L211" s="18">
        <v>64843</v>
      </c>
    </row>
    <row r="212" spans="1:12" x14ac:dyDescent="0.35">
      <c r="A212" s="2">
        <v>58282</v>
      </c>
      <c r="B212" s="17" t="s">
        <v>431</v>
      </c>
      <c r="C212" s="17" t="s">
        <v>432</v>
      </c>
      <c r="D212" s="38" t="s">
        <v>303</v>
      </c>
      <c r="E212" s="2">
        <v>20060725</v>
      </c>
      <c r="F212" s="2" t="s">
        <v>3</v>
      </c>
      <c r="G212" s="2" t="s">
        <v>17</v>
      </c>
      <c r="H212" s="2" t="s">
        <v>18</v>
      </c>
      <c r="I212" s="2" t="s">
        <v>11</v>
      </c>
      <c r="J212" s="17" t="s">
        <v>58</v>
      </c>
      <c r="K212" s="2" t="s">
        <v>246</v>
      </c>
      <c r="L212" s="18">
        <v>12650</v>
      </c>
    </row>
    <row r="213" spans="1:12" x14ac:dyDescent="0.35">
      <c r="A213" s="2">
        <v>58418</v>
      </c>
      <c r="B213" s="17" t="s">
        <v>471</v>
      </c>
      <c r="C213" s="17" t="s">
        <v>472</v>
      </c>
      <c r="D213" s="38" t="s">
        <v>473</v>
      </c>
      <c r="E213" s="2">
        <v>20070626</v>
      </c>
      <c r="F213" s="2" t="s">
        <v>3</v>
      </c>
      <c r="G213" s="2" t="s">
        <v>11</v>
      </c>
      <c r="H213" s="2" t="s">
        <v>12</v>
      </c>
      <c r="I213" s="2" t="s">
        <v>29</v>
      </c>
      <c r="J213" s="17" t="s">
        <v>30</v>
      </c>
      <c r="K213" s="2" t="s">
        <v>246</v>
      </c>
      <c r="L213" s="18">
        <v>32405</v>
      </c>
    </row>
    <row r="214" spans="1:12" x14ac:dyDescent="0.35">
      <c r="A214" s="2">
        <v>58407</v>
      </c>
      <c r="B214" s="17" t="s">
        <v>35</v>
      </c>
      <c r="C214" s="17" t="s">
        <v>474</v>
      </c>
      <c r="D214" s="38" t="s">
        <v>306</v>
      </c>
      <c r="E214" s="2">
        <v>20061101</v>
      </c>
      <c r="F214" s="2" t="s">
        <v>3</v>
      </c>
      <c r="G214" s="2" t="s">
        <v>17</v>
      </c>
      <c r="H214" s="2" t="s">
        <v>18</v>
      </c>
      <c r="I214" s="2" t="s">
        <v>29</v>
      </c>
      <c r="J214" s="17" t="s">
        <v>30</v>
      </c>
      <c r="K214" s="2" t="s">
        <v>246</v>
      </c>
      <c r="L214" s="18">
        <v>101329</v>
      </c>
    </row>
    <row r="215" spans="1:12" x14ac:dyDescent="0.35">
      <c r="A215" s="2">
        <v>57246</v>
      </c>
      <c r="B215" s="17" t="s">
        <v>309</v>
      </c>
      <c r="C215" s="17" t="s">
        <v>308</v>
      </c>
      <c r="D215" s="38" t="s">
        <v>306</v>
      </c>
      <c r="E215" s="2">
        <v>20011115</v>
      </c>
      <c r="F215" s="2" t="s">
        <v>3</v>
      </c>
      <c r="G215" s="2" t="s">
        <v>17</v>
      </c>
      <c r="H215" s="2" t="s">
        <v>18</v>
      </c>
      <c r="I215" s="2" t="s">
        <v>29</v>
      </c>
      <c r="J215" s="17" t="s">
        <v>30</v>
      </c>
      <c r="K215" s="2" t="s">
        <v>246</v>
      </c>
      <c r="L215" s="18">
        <v>259298</v>
      </c>
    </row>
    <row r="216" spans="1:12" x14ac:dyDescent="0.35">
      <c r="A216" s="2">
        <v>58305</v>
      </c>
      <c r="B216" s="17" t="s">
        <v>433</v>
      </c>
      <c r="C216" s="17" t="s">
        <v>308</v>
      </c>
      <c r="D216" s="38" t="s">
        <v>306</v>
      </c>
      <c r="E216" s="2">
        <v>20060607</v>
      </c>
      <c r="F216" s="2" t="s">
        <v>3</v>
      </c>
      <c r="G216" s="2" t="s">
        <v>17</v>
      </c>
      <c r="H216" s="2" t="s">
        <v>18</v>
      </c>
      <c r="I216" s="2" t="s">
        <v>22</v>
      </c>
      <c r="J216" s="17" t="s">
        <v>23</v>
      </c>
      <c r="K216" s="2" t="s">
        <v>246</v>
      </c>
      <c r="L216" s="18">
        <v>74051</v>
      </c>
    </row>
  </sheetData>
  <mergeCells count="2">
    <mergeCell ref="A1:L1"/>
    <mergeCell ref="A2:L2"/>
  </mergeCells>
  <pageMargins left="0.25" right="0.25" top="0.75" bottom="0.75" header="0.3" footer="0.3"/>
  <pageSetup scale="5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220"/>
  <sheetViews>
    <sheetView workbookViewId="0">
      <pane ySplit="5" topLeftCell="A6" activePane="bottomLeft" state="frozen"/>
      <selection sqref="A1:L1"/>
      <selection pane="bottomLeft" sqref="A1:L1"/>
    </sheetView>
  </sheetViews>
  <sheetFormatPr defaultRowHeight="14.5" x14ac:dyDescent="0.35"/>
  <cols>
    <col min="1" max="1" width="18.26953125" style="2" bestFit="1" customWidth="1"/>
    <col min="2" max="2" width="33" style="17" bestFit="1" customWidth="1"/>
    <col min="3" max="3" width="18.7265625" style="17" bestFit="1" customWidth="1"/>
    <col min="4" max="4" width="5.54296875" style="38" bestFit="1" customWidth="1"/>
    <col min="5" max="5" width="9" style="2" bestFit="1" customWidth="1"/>
    <col min="6" max="6" width="16.1796875" style="2" bestFit="1" customWidth="1"/>
    <col min="7" max="7" width="10.1796875" style="2" bestFit="1" customWidth="1"/>
    <col min="8" max="8" width="16.81640625" style="2" bestFit="1" customWidth="1"/>
    <col min="9" max="9" width="21.1796875" style="2" bestFit="1" customWidth="1"/>
    <col min="10" max="10" width="41.453125" style="17" bestFit="1" customWidth="1"/>
    <col min="11" max="11" width="12.7265625" style="2" bestFit="1" customWidth="1"/>
    <col min="12" max="12" width="19.81640625" style="18" bestFit="1" customWidth="1"/>
    <col min="13" max="13" width="13" customWidth="1"/>
  </cols>
  <sheetData>
    <row r="1" spans="1:12" ht="26" x14ac:dyDescent="0.6">
      <c r="A1" s="46" t="s">
        <v>583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1" x14ac:dyDescent="0.5">
      <c r="A2" s="47">
        <v>39813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35">
      <c r="B3"/>
      <c r="C3"/>
      <c r="D3"/>
      <c r="J3"/>
    </row>
    <row r="4" spans="1:12" x14ac:dyDescent="0.35">
      <c r="B4"/>
      <c r="C4"/>
      <c r="D4"/>
      <c r="J4"/>
    </row>
    <row r="5" spans="1:12" x14ac:dyDescent="0.35">
      <c r="A5" s="5" t="s">
        <v>561</v>
      </c>
      <c r="B5" s="6" t="s">
        <v>562</v>
      </c>
      <c r="C5" s="6" t="s">
        <v>563</v>
      </c>
      <c r="D5" s="37" t="s">
        <v>564</v>
      </c>
      <c r="E5" s="5" t="s">
        <v>565</v>
      </c>
      <c r="F5" s="5" t="s">
        <v>566</v>
      </c>
      <c r="G5" s="5" t="s">
        <v>567</v>
      </c>
      <c r="H5" s="5" t="s">
        <v>568</v>
      </c>
      <c r="I5" s="5" t="s">
        <v>569</v>
      </c>
      <c r="J5" s="6" t="s">
        <v>570</v>
      </c>
      <c r="K5" s="5" t="s">
        <v>571</v>
      </c>
      <c r="L5" s="19" t="s">
        <v>572</v>
      </c>
    </row>
    <row r="6" spans="1:12" x14ac:dyDescent="0.35">
      <c r="A6" s="2">
        <v>35314</v>
      </c>
      <c r="B6" s="17" t="s">
        <v>325</v>
      </c>
      <c r="C6" s="17" t="s">
        <v>1</v>
      </c>
      <c r="D6" s="38" t="s">
        <v>2</v>
      </c>
      <c r="E6" s="2">
        <v>20000128</v>
      </c>
      <c r="F6" s="2" t="s">
        <v>3</v>
      </c>
      <c r="G6" s="2" t="s">
        <v>17</v>
      </c>
      <c r="H6" s="2" t="s">
        <v>18</v>
      </c>
      <c r="I6" s="2" t="s">
        <v>6</v>
      </c>
      <c r="J6" s="17" t="s">
        <v>7</v>
      </c>
      <c r="K6" s="2" t="s">
        <v>8</v>
      </c>
      <c r="L6" s="20">
        <v>100564</v>
      </c>
    </row>
    <row r="7" spans="1:12" x14ac:dyDescent="0.35">
      <c r="A7" s="2">
        <v>22229</v>
      </c>
      <c r="B7" s="17" t="s">
        <v>9</v>
      </c>
      <c r="C7" s="17" t="s">
        <v>10</v>
      </c>
      <c r="D7" s="38" t="s">
        <v>2</v>
      </c>
      <c r="E7" s="2">
        <v>19760219</v>
      </c>
      <c r="F7" s="2" t="s">
        <v>3</v>
      </c>
      <c r="G7" s="2" t="s">
        <v>11</v>
      </c>
      <c r="H7" s="2" t="s">
        <v>12</v>
      </c>
      <c r="I7" s="2" t="s">
        <v>6</v>
      </c>
      <c r="J7" s="17" t="s">
        <v>7</v>
      </c>
      <c r="K7" s="2" t="s">
        <v>8</v>
      </c>
      <c r="L7" s="20">
        <v>73649</v>
      </c>
    </row>
    <row r="8" spans="1:12" x14ac:dyDescent="0.35">
      <c r="A8" s="2">
        <v>33519</v>
      </c>
      <c r="B8" s="17" t="s">
        <v>15</v>
      </c>
      <c r="C8" s="17" t="s">
        <v>16</v>
      </c>
      <c r="D8" s="38" t="s">
        <v>2</v>
      </c>
      <c r="E8" s="2">
        <v>19911011</v>
      </c>
      <c r="F8" s="2" t="s">
        <v>3</v>
      </c>
      <c r="G8" s="2" t="s">
        <v>17</v>
      </c>
      <c r="H8" s="2" t="s">
        <v>18</v>
      </c>
      <c r="I8" s="2" t="s">
        <v>6</v>
      </c>
      <c r="J8" s="17" t="s">
        <v>7</v>
      </c>
      <c r="K8" s="2" t="s">
        <v>8</v>
      </c>
      <c r="L8" s="20">
        <v>77728</v>
      </c>
    </row>
    <row r="9" spans="1:12" x14ac:dyDescent="0.35">
      <c r="A9" s="2">
        <v>19040</v>
      </c>
      <c r="B9" s="17" t="s">
        <v>475</v>
      </c>
      <c r="C9" s="17" t="s">
        <v>360</v>
      </c>
      <c r="D9" s="38" t="s">
        <v>21</v>
      </c>
      <c r="E9" s="2">
        <v>19640221</v>
      </c>
      <c r="F9" s="2" t="s">
        <v>3</v>
      </c>
      <c r="G9" s="2" t="s">
        <v>11</v>
      </c>
      <c r="H9" s="2" t="s">
        <v>12</v>
      </c>
      <c r="I9" s="2" t="s">
        <v>22</v>
      </c>
      <c r="J9" s="17" t="s">
        <v>23</v>
      </c>
      <c r="K9" s="2" t="s">
        <v>8</v>
      </c>
      <c r="L9" s="20">
        <v>695851</v>
      </c>
    </row>
    <row r="10" spans="1:12" x14ac:dyDescent="0.35">
      <c r="A10" s="2">
        <v>21265</v>
      </c>
      <c r="B10" s="17" t="s">
        <v>361</v>
      </c>
      <c r="C10" s="17" t="s">
        <v>360</v>
      </c>
      <c r="D10" s="38" t="s">
        <v>21</v>
      </c>
      <c r="E10" s="2">
        <v>19731012</v>
      </c>
      <c r="F10" s="2" t="s">
        <v>34</v>
      </c>
      <c r="G10" s="2" t="s">
        <v>17</v>
      </c>
      <c r="H10" s="2" t="s">
        <v>18</v>
      </c>
      <c r="I10" s="2" t="s">
        <v>22</v>
      </c>
      <c r="J10" s="17" t="s">
        <v>23</v>
      </c>
      <c r="K10" s="2" t="s">
        <v>8</v>
      </c>
      <c r="L10" s="20">
        <v>974164</v>
      </c>
    </row>
    <row r="11" spans="1:12" x14ac:dyDescent="0.35">
      <c r="A11" s="2">
        <v>26725</v>
      </c>
      <c r="B11" s="17" t="s">
        <v>229</v>
      </c>
      <c r="C11" s="17" t="s">
        <v>360</v>
      </c>
      <c r="D11" s="38" t="s">
        <v>21</v>
      </c>
      <c r="E11" s="2">
        <v>19860724</v>
      </c>
      <c r="F11" s="2" t="s">
        <v>3</v>
      </c>
      <c r="G11" s="2" t="s">
        <v>17</v>
      </c>
      <c r="H11" s="2" t="s">
        <v>18</v>
      </c>
      <c r="I11" s="2" t="s">
        <v>22</v>
      </c>
      <c r="J11" s="17" t="s">
        <v>23</v>
      </c>
      <c r="K11" s="2" t="s">
        <v>8</v>
      </c>
      <c r="L11" s="20">
        <v>101495</v>
      </c>
    </row>
    <row r="12" spans="1:12" x14ac:dyDescent="0.35">
      <c r="A12" s="2">
        <v>57369</v>
      </c>
      <c r="B12" s="17" t="s">
        <v>370</v>
      </c>
      <c r="C12" s="17" t="s">
        <v>434</v>
      </c>
      <c r="D12" s="38" t="s">
        <v>21</v>
      </c>
      <c r="E12" s="2">
        <v>20021028</v>
      </c>
      <c r="F12" s="2" t="s">
        <v>3</v>
      </c>
      <c r="G12" s="2" t="s">
        <v>17</v>
      </c>
      <c r="H12" s="2" t="s">
        <v>18</v>
      </c>
      <c r="I12" s="2" t="s">
        <v>22</v>
      </c>
      <c r="J12" s="17" t="s">
        <v>23</v>
      </c>
      <c r="K12" s="2" t="s">
        <v>8</v>
      </c>
      <c r="L12" s="20">
        <v>1745251</v>
      </c>
    </row>
    <row r="13" spans="1:12" x14ac:dyDescent="0.35">
      <c r="A13" s="2">
        <v>20711</v>
      </c>
      <c r="B13" s="17" t="s">
        <v>362</v>
      </c>
      <c r="C13" s="17" t="s">
        <v>20</v>
      </c>
      <c r="D13" s="38" t="s">
        <v>21</v>
      </c>
      <c r="E13" s="2">
        <v>19720607</v>
      </c>
      <c r="F13" s="2" t="s">
        <v>3</v>
      </c>
      <c r="G13" s="2" t="s">
        <v>11</v>
      </c>
      <c r="H13" s="2" t="s">
        <v>12</v>
      </c>
      <c r="I13" s="2" t="s">
        <v>22</v>
      </c>
      <c r="J13" s="17" t="s">
        <v>23</v>
      </c>
      <c r="K13" s="2" t="s">
        <v>8</v>
      </c>
      <c r="L13" s="20">
        <v>306227</v>
      </c>
    </row>
    <row r="14" spans="1:12" x14ac:dyDescent="0.35">
      <c r="A14" s="2">
        <v>21220</v>
      </c>
      <c r="B14" s="17" t="s">
        <v>363</v>
      </c>
      <c r="C14" s="17" t="s">
        <v>20</v>
      </c>
      <c r="D14" s="38" t="s">
        <v>21</v>
      </c>
      <c r="E14" s="2">
        <v>19730912</v>
      </c>
      <c r="F14" s="2" t="s">
        <v>3</v>
      </c>
      <c r="G14" s="2" t="s">
        <v>17</v>
      </c>
      <c r="H14" s="2" t="s">
        <v>18</v>
      </c>
      <c r="I14" s="2" t="s">
        <v>22</v>
      </c>
      <c r="J14" s="17" t="s">
        <v>23</v>
      </c>
      <c r="K14" s="2" t="s">
        <v>8</v>
      </c>
      <c r="L14" s="20">
        <v>493325</v>
      </c>
    </row>
    <row r="15" spans="1:12" x14ac:dyDescent="0.35">
      <c r="A15" s="2">
        <v>21578</v>
      </c>
      <c r="B15" s="17" t="s">
        <v>19</v>
      </c>
      <c r="C15" s="17" t="s">
        <v>20</v>
      </c>
      <c r="D15" s="38" t="s">
        <v>21</v>
      </c>
      <c r="E15" s="2">
        <v>19740510</v>
      </c>
      <c r="F15" s="2" t="s">
        <v>3</v>
      </c>
      <c r="G15" s="2" t="s">
        <v>11</v>
      </c>
      <c r="H15" s="2" t="s">
        <v>12</v>
      </c>
      <c r="I15" s="2" t="s">
        <v>22</v>
      </c>
      <c r="J15" s="17" t="s">
        <v>23</v>
      </c>
      <c r="K15" s="2" t="s">
        <v>8</v>
      </c>
      <c r="L15" s="20">
        <v>213613</v>
      </c>
    </row>
    <row r="16" spans="1:12" x14ac:dyDescent="0.35">
      <c r="A16" s="2">
        <v>24156</v>
      </c>
      <c r="B16" s="17" t="s">
        <v>364</v>
      </c>
      <c r="C16" s="17" t="s">
        <v>20</v>
      </c>
      <c r="D16" s="38" t="s">
        <v>21</v>
      </c>
      <c r="E16" s="2">
        <v>19821209</v>
      </c>
      <c r="F16" s="2" t="s">
        <v>3</v>
      </c>
      <c r="G16" s="2" t="s">
        <v>17</v>
      </c>
      <c r="H16" s="2" t="s">
        <v>18</v>
      </c>
      <c r="I16" s="2" t="s">
        <v>22</v>
      </c>
      <c r="J16" s="17" t="s">
        <v>23</v>
      </c>
      <c r="K16" s="2" t="s">
        <v>8</v>
      </c>
      <c r="L16" s="20">
        <v>4756021</v>
      </c>
    </row>
    <row r="17" spans="1:12" x14ac:dyDescent="0.35">
      <c r="A17" s="2">
        <v>24823</v>
      </c>
      <c r="B17" s="17" t="s">
        <v>365</v>
      </c>
      <c r="C17" s="17" t="s">
        <v>20</v>
      </c>
      <c r="D17" s="38" t="s">
        <v>21</v>
      </c>
      <c r="E17" s="2">
        <v>19831130</v>
      </c>
      <c r="F17" s="2" t="s">
        <v>3</v>
      </c>
      <c r="G17" s="2" t="s">
        <v>17</v>
      </c>
      <c r="H17" s="2" t="s">
        <v>18</v>
      </c>
      <c r="I17" s="2" t="s">
        <v>22</v>
      </c>
      <c r="J17" s="17" t="s">
        <v>23</v>
      </c>
      <c r="K17" s="2" t="s">
        <v>8</v>
      </c>
      <c r="L17" s="20">
        <v>408936</v>
      </c>
    </row>
    <row r="18" spans="1:12" x14ac:dyDescent="0.35">
      <c r="A18" s="2">
        <v>25580</v>
      </c>
      <c r="B18" s="17" t="s">
        <v>24</v>
      </c>
      <c r="C18" s="17" t="s">
        <v>20</v>
      </c>
      <c r="D18" s="38" t="s">
        <v>21</v>
      </c>
      <c r="E18" s="2">
        <v>19840824</v>
      </c>
      <c r="F18" s="2" t="s">
        <v>3</v>
      </c>
      <c r="G18" s="2" t="s">
        <v>25</v>
      </c>
      <c r="H18" s="2" t="s">
        <v>26</v>
      </c>
      <c r="I18" s="2" t="s">
        <v>22</v>
      </c>
      <c r="J18" s="17" t="s">
        <v>23</v>
      </c>
      <c r="K18" s="2" t="s">
        <v>8</v>
      </c>
      <c r="L18" s="20">
        <v>453185</v>
      </c>
    </row>
    <row r="19" spans="1:12" x14ac:dyDescent="0.35">
      <c r="A19" s="2">
        <v>31823</v>
      </c>
      <c r="B19" s="17" t="s">
        <v>27</v>
      </c>
      <c r="C19" s="17" t="s">
        <v>20</v>
      </c>
      <c r="D19" s="38" t="s">
        <v>21</v>
      </c>
      <c r="E19" s="2">
        <v>19760823</v>
      </c>
      <c r="F19" s="2" t="s">
        <v>3</v>
      </c>
      <c r="G19" s="2" t="s">
        <v>14</v>
      </c>
      <c r="H19" s="2" t="s">
        <v>5</v>
      </c>
      <c r="I19" s="2" t="s">
        <v>22</v>
      </c>
      <c r="J19" s="17" t="s">
        <v>23</v>
      </c>
      <c r="K19" s="2" t="s">
        <v>8</v>
      </c>
      <c r="L19" s="20">
        <v>251333</v>
      </c>
    </row>
    <row r="20" spans="1:12" x14ac:dyDescent="0.35">
      <c r="A20" s="2">
        <v>32049</v>
      </c>
      <c r="B20" s="17" t="s">
        <v>399</v>
      </c>
      <c r="C20" s="17" t="s">
        <v>20</v>
      </c>
      <c r="D20" s="38" t="s">
        <v>21</v>
      </c>
      <c r="E20" s="2">
        <v>19801009</v>
      </c>
      <c r="F20" s="2" t="s">
        <v>34</v>
      </c>
      <c r="G20" s="2" t="s">
        <v>14</v>
      </c>
      <c r="H20" s="2" t="s">
        <v>5</v>
      </c>
      <c r="I20" s="2" t="s">
        <v>22</v>
      </c>
      <c r="J20" s="17" t="s">
        <v>23</v>
      </c>
      <c r="K20" s="2" t="s">
        <v>8</v>
      </c>
      <c r="L20" s="20">
        <v>984500</v>
      </c>
    </row>
    <row r="21" spans="1:12" x14ac:dyDescent="0.35">
      <c r="A21" s="2">
        <v>33872</v>
      </c>
      <c r="B21" s="17" t="s">
        <v>28</v>
      </c>
      <c r="C21" s="17" t="s">
        <v>20</v>
      </c>
      <c r="D21" s="38" t="s">
        <v>21</v>
      </c>
      <c r="E21" s="2">
        <v>19940120</v>
      </c>
      <c r="F21" s="2" t="s">
        <v>3</v>
      </c>
      <c r="G21" s="2" t="s">
        <v>17</v>
      </c>
      <c r="H21" s="2" t="s">
        <v>18</v>
      </c>
      <c r="I21" s="2" t="s">
        <v>29</v>
      </c>
      <c r="J21" s="17" t="s">
        <v>30</v>
      </c>
      <c r="K21" s="2" t="s">
        <v>8</v>
      </c>
      <c r="L21" s="20">
        <v>82126</v>
      </c>
    </row>
    <row r="22" spans="1:12" x14ac:dyDescent="0.35">
      <c r="A22" s="2">
        <v>34643</v>
      </c>
      <c r="B22" s="17" t="s">
        <v>435</v>
      </c>
      <c r="C22" s="17" t="s">
        <v>20</v>
      </c>
      <c r="D22" s="38" t="s">
        <v>21</v>
      </c>
      <c r="E22" s="2">
        <v>19990315</v>
      </c>
      <c r="F22" s="2" t="s">
        <v>3</v>
      </c>
      <c r="G22" s="2" t="s">
        <v>17</v>
      </c>
      <c r="H22" s="2" t="s">
        <v>18</v>
      </c>
      <c r="I22" s="2" t="s">
        <v>22</v>
      </c>
      <c r="J22" s="17" t="s">
        <v>23</v>
      </c>
      <c r="K22" s="2" t="s">
        <v>8</v>
      </c>
      <c r="L22" s="20">
        <v>182961</v>
      </c>
    </row>
    <row r="23" spans="1:12" x14ac:dyDescent="0.35">
      <c r="A23" s="2">
        <v>35599</v>
      </c>
      <c r="B23" s="17" t="s">
        <v>367</v>
      </c>
      <c r="C23" s="17" t="s">
        <v>20</v>
      </c>
      <c r="D23" s="38" t="s">
        <v>21</v>
      </c>
      <c r="E23" s="2">
        <v>20011001</v>
      </c>
      <c r="F23" s="2" t="s">
        <v>3</v>
      </c>
      <c r="G23" s="2" t="s">
        <v>17</v>
      </c>
      <c r="H23" s="2" t="s">
        <v>18</v>
      </c>
      <c r="I23" s="2" t="s">
        <v>22</v>
      </c>
      <c r="J23" s="17" t="s">
        <v>23</v>
      </c>
      <c r="K23" s="2" t="s">
        <v>8</v>
      </c>
      <c r="L23" s="20">
        <v>154311</v>
      </c>
    </row>
    <row r="24" spans="1:12" x14ac:dyDescent="0.35">
      <c r="A24" s="2">
        <v>57083</v>
      </c>
      <c r="B24" s="17" t="s">
        <v>368</v>
      </c>
      <c r="C24" s="17" t="s">
        <v>20</v>
      </c>
      <c r="D24" s="38" t="s">
        <v>21</v>
      </c>
      <c r="E24" s="2">
        <v>20010914</v>
      </c>
      <c r="F24" s="2" t="s">
        <v>3</v>
      </c>
      <c r="G24" s="2" t="s">
        <v>17</v>
      </c>
      <c r="H24" s="2" t="s">
        <v>18</v>
      </c>
      <c r="I24" s="2" t="s">
        <v>22</v>
      </c>
      <c r="J24" s="17" t="s">
        <v>23</v>
      </c>
      <c r="K24" s="2" t="s">
        <v>8</v>
      </c>
      <c r="L24" s="20">
        <v>89192</v>
      </c>
    </row>
    <row r="25" spans="1:12" x14ac:dyDescent="0.35">
      <c r="A25" s="2">
        <v>57147</v>
      </c>
      <c r="B25" s="17" t="s">
        <v>369</v>
      </c>
      <c r="C25" s="17" t="s">
        <v>20</v>
      </c>
      <c r="D25" s="38" t="s">
        <v>21</v>
      </c>
      <c r="E25" s="2">
        <v>20010904</v>
      </c>
      <c r="F25" s="2" t="s">
        <v>3</v>
      </c>
      <c r="G25" s="2" t="s">
        <v>17</v>
      </c>
      <c r="H25" s="2" t="s">
        <v>18</v>
      </c>
      <c r="I25" s="2" t="s">
        <v>22</v>
      </c>
      <c r="J25" s="17" t="s">
        <v>23</v>
      </c>
      <c r="K25" s="2" t="s">
        <v>8</v>
      </c>
      <c r="L25" s="20">
        <v>375481</v>
      </c>
    </row>
    <row r="26" spans="1:12" x14ac:dyDescent="0.35">
      <c r="A26" s="2">
        <v>58308</v>
      </c>
      <c r="B26" s="17" t="s">
        <v>400</v>
      </c>
      <c r="C26" s="17" t="s">
        <v>436</v>
      </c>
      <c r="D26" s="38" t="s">
        <v>21</v>
      </c>
      <c r="E26" s="2">
        <v>20060829</v>
      </c>
      <c r="F26" s="2" t="s">
        <v>3</v>
      </c>
      <c r="G26" s="2" t="s">
        <v>17</v>
      </c>
      <c r="H26" s="2" t="s">
        <v>18</v>
      </c>
      <c r="I26" s="2" t="s">
        <v>29</v>
      </c>
      <c r="J26" s="17" t="s">
        <v>30</v>
      </c>
      <c r="K26" s="2" t="s">
        <v>8</v>
      </c>
      <c r="L26" s="20">
        <v>164937</v>
      </c>
    </row>
    <row r="27" spans="1:12" x14ac:dyDescent="0.35">
      <c r="A27" s="2">
        <v>58377</v>
      </c>
      <c r="B27" s="17" t="s">
        <v>437</v>
      </c>
      <c r="C27" s="17" t="s">
        <v>438</v>
      </c>
      <c r="D27" s="38" t="s">
        <v>21</v>
      </c>
      <c r="E27" s="2">
        <v>20070226</v>
      </c>
      <c r="F27" s="2" t="s">
        <v>3</v>
      </c>
      <c r="G27" s="2" t="s">
        <v>17</v>
      </c>
      <c r="H27" s="2" t="s">
        <v>18</v>
      </c>
      <c r="I27" s="2" t="s">
        <v>29</v>
      </c>
      <c r="J27" s="17" t="s">
        <v>30</v>
      </c>
      <c r="K27" s="2" t="s">
        <v>8</v>
      </c>
      <c r="L27" s="20">
        <v>45313</v>
      </c>
    </row>
    <row r="28" spans="1:12" x14ac:dyDescent="0.35">
      <c r="A28" s="2">
        <v>57214</v>
      </c>
      <c r="B28" s="17" t="s">
        <v>371</v>
      </c>
      <c r="C28" s="17" t="s">
        <v>372</v>
      </c>
      <c r="D28" s="38" t="s">
        <v>21</v>
      </c>
      <c r="E28" s="2">
        <v>20020621</v>
      </c>
      <c r="F28" s="2" t="s">
        <v>3</v>
      </c>
      <c r="G28" s="2" t="s">
        <v>17</v>
      </c>
      <c r="H28" s="2" t="s">
        <v>18</v>
      </c>
      <c r="I28" s="2" t="s">
        <v>22</v>
      </c>
      <c r="J28" s="17" t="s">
        <v>23</v>
      </c>
      <c r="K28" s="2" t="s">
        <v>8</v>
      </c>
      <c r="L28" s="20">
        <v>122951</v>
      </c>
    </row>
    <row r="29" spans="1:12" x14ac:dyDescent="0.35">
      <c r="A29" s="2">
        <v>8033</v>
      </c>
      <c r="B29" s="17" t="s">
        <v>37</v>
      </c>
      <c r="C29" s="17" t="s">
        <v>38</v>
      </c>
      <c r="D29" s="38" t="s">
        <v>39</v>
      </c>
      <c r="E29" s="2">
        <v>19210618</v>
      </c>
      <c r="F29" s="2" t="s">
        <v>3</v>
      </c>
      <c r="G29" s="2" t="s">
        <v>25</v>
      </c>
      <c r="H29" s="2" t="s">
        <v>26</v>
      </c>
      <c r="I29" s="2" t="s">
        <v>6</v>
      </c>
      <c r="J29" s="17" t="s">
        <v>7</v>
      </c>
      <c r="K29" s="2" t="s">
        <v>8</v>
      </c>
      <c r="L29" s="20">
        <v>347751</v>
      </c>
    </row>
    <row r="30" spans="1:12" x14ac:dyDescent="0.35">
      <c r="A30" s="2">
        <v>33938</v>
      </c>
      <c r="B30" s="17" t="s">
        <v>40</v>
      </c>
      <c r="C30" s="17" t="s">
        <v>38</v>
      </c>
      <c r="D30" s="38" t="s">
        <v>39</v>
      </c>
      <c r="E30" s="2">
        <v>19941003</v>
      </c>
      <c r="F30" s="2" t="s">
        <v>3</v>
      </c>
      <c r="G30" s="2" t="s">
        <v>17</v>
      </c>
      <c r="H30" s="2" t="s">
        <v>18</v>
      </c>
      <c r="I30" s="2" t="s">
        <v>6</v>
      </c>
      <c r="J30" s="17" t="s">
        <v>7</v>
      </c>
      <c r="K30" s="2" t="s">
        <v>8</v>
      </c>
      <c r="L30" s="20">
        <v>300190</v>
      </c>
    </row>
    <row r="31" spans="1:12" x14ac:dyDescent="0.35">
      <c r="A31" s="2">
        <v>35065</v>
      </c>
      <c r="B31" s="17" t="s">
        <v>41</v>
      </c>
      <c r="C31" s="17" t="s">
        <v>38</v>
      </c>
      <c r="D31" s="38" t="s">
        <v>39</v>
      </c>
      <c r="E31" s="2">
        <v>19990920</v>
      </c>
      <c r="F31" s="2" t="s">
        <v>3</v>
      </c>
      <c r="G31" s="2" t="s">
        <v>11</v>
      </c>
      <c r="H31" s="2" t="s">
        <v>12</v>
      </c>
      <c r="I31" s="2" t="s">
        <v>22</v>
      </c>
      <c r="J31" s="17" t="s">
        <v>23</v>
      </c>
      <c r="K31" s="2" t="s">
        <v>8</v>
      </c>
      <c r="L31" s="20">
        <v>241079</v>
      </c>
    </row>
    <row r="32" spans="1:12" x14ac:dyDescent="0.35">
      <c r="A32" s="2">
        <v>34046</v>
      </c>
      <c r="B32" s="17" t="s">
        <v>44</v>
      </c>
      <c r="C32" s="17" t="s">
        <v>45</v>
      </c>
      <c r="D32" s="38" t="s">
        <v>39</v>
      </c>
      <c r="E32" s="2">
        <v>19950818</v>
      </c>
      <c r="F32" s="2" t="s">
        <v>3</v>
      </c>
      <c r="G32" s="2" t="s">
        <v>17</v>
      </c>
      <c r="H32" s="2" t="s">
        <v>18</v>
      </c>
      <c r="I32" s="2" t="s">
        <v>29</v>
      </c>
      <c r="J32" s="17" t="s">
        <v>30</v>
      </c>
      <c r="K32" s="2" t="s">
        <v>8</v>
      </c>
      <c r="L32" s="20">
        <v>162761</v>
      </c>
    </row>
    <row r="33" spans="1:12" x14ac:dyDescent="0.35">
      <c r="A33" s="2">
        <v>34998</v>
      </c>
      <c r="B33" s="17" t="s">
        <v>46</v>
      </c>
      <c r="C33" s="17" t="s">
        <v>45</v>
      </c>
      <c r="D33" s="38" t="s">
        <v>39</v>
      </c>
      <c r="E33" s="2">
        <v>20000131</v>
      </c>
      <c r="F33" s="2" t="s">
        <v>3</v>
      </c>
      <c r="G33" s="2" t="s">
        <v>17</v>
      </c>
      <c r="H33" s="2" t="s">
        <v>18</v>
      </c>
      <c r="I33" s="2" t="s">
        <v>29</v>
      </c>
      <c r="J33" s="17" t="s">
        <v>30</v>
      </c>
      <c r="K33" s="2" t="s">
        <v>8</v>
      </c>
      <c r="L33" s="20">
        <v>249885</v>
      </c>
    </row>
    <row r="34" spans="1:12" x14ac:dyDescent="0.35">
      <c r="A34" s="2">
        <v>58181</v>
      </c>
      <c r="B34" s="17" t="s">
        <v>402</v>
      </c>
      <c r="C34" s="17" t="s">
        <v>45</v>
      </c>
      <c r="D34" s="38" t="s">
        <v>39</v>
      </c>
      <c r="E34" s="2">
        <v>20060404</v>
      </c>
      <c r="F34" s="2" t="s">
        <v>3</v>
      </c>
      <c r="G34" s="2" t="s">
        <v>17</v>
      </c>
      <c r="H34" s="2" t="s">
        <v>18</v>
      </c>
      <c r="I34" s="2" t="s">
        <v>29</v>
      </c>
      <c r="J34" s="17" t="s">
        <v>30</v>
      </c>
      <c r="K34" s="2" t="s">
        <v>8</v>
      </c>
      <c r="L34" s="20">
        <v>288918</v>
      </c>
    </row>
    <row r="35" spans="1:12" x14ac:dyDescent="0.35">
      <c r="A35" s="2">
        <v>58657</v>
      </c>
      <c r="B35" s="17" t="s">
        <v>476</v>
      </c>
      <c r="C35" s="17" t="s">
        <v>375</v>
      </c>
      <c r="D35" s="38" t="s">
        <v>39</v>
      </c>
      <c r="E35" s="2">
        <v>20081106</v>
      </c>
      <c r="F35" s="2" t="s">
        <v>3</v>
      </c>
      <c r="G35" s="2" t="s">
        <v>17</v>
      </c>
      <c r="H35" s="2" t="s">
        <v>18</v>
      </c>
      <c r="I35" s="2" t="s">
        <v>29</v>
      </c>
      <c r="J35" s="17" t="s">
        <v>30</v>
      </c>
      <c r="K35" s="2" t="s">
        <v>8</v>
      </c>
      <c r="L35" s="20">
        <v>16247</v>
      </c>
    </row>
    <row r="36" spans="1:12" x14ac:dyDescent="0.35">
      <c r="A36" s="2">
        <v>57794</v>
      </c>
      <c r="B36" s="17" t="s">
        <v>376</v>
      </c>
      <c r="C36" s="17" t="s">
        <v>377</v>
      </c>
      <c r="D36" s="38" t="s">
        <v>39</v>
      </c>
      <c r="E36" s="2">
        <v>20041220</v>
      </c>
      <c r="F36" s="2" t="s">
        <v>3</v>
      </c>
      <c r="G36" s="2" t="s">
        <v>17</v>
      </c>
      <c r="H36" s="2" t="s">
        <v>18</v>
      </c>
      <c r="I36" s="2" t="s">
        <v>29</v>
      </c>
      <c r="J36" s="17" t="s">
        <v>30</v>
      </c>
      <c r="K36" s="2" t="s">
        <v>8</v>
      </c>
      <c r="L36" s="20">
        <v>118737</v>
      </c>
    </row>
    <row r="37" spans="1:12" x14ac:dyDescent="0.35">
      <c r="A37" s="2">
        <v>58584</v>
      </c>
      <c r="B37" s="17" t="s">
        <v>439</v>
      </c>
      <c r="C37" s="17" t="s">
        <v>440</v>
      </c>
      <c r="D37" s="38" t="s">
        <v>39</v>
      </c>
      <c r="E37" s="2">
        <v>20071212</v>
      </c>
      <c r="F37" s="2" t="s">
        <v>3</v>
      </c>
      <c r="G37" s="2" t="s">
        <v>17</v>
      </c>
      <c r="H37" s="2" t="s">
        <v>18</v>
      </c>
      <c r="I37" s="2" t="s">
        <v>29</v>
      </c>
      <c r="J37" s="17" t="s">
        <v>30</v>
      </c>
      <c r="K37" s="2" t="s">
        <v>8</v>
      </c>
      <c r="L37" s="20">
        <v>47381</v>
      </c>
    </row>
    <row r="38" spans="1:12" x14ac:dyDescent="0.35">
      <c r="A38" s="2">
        <v>16584</v>
      </c>
      <c r="B38" s="17" t="s">
        <v>47</v>
      </c>
      <c r="C38" s="17" t="s">
        <v>48</v>
      </c>
      <c r="D38" s="38" t="s">
        <v>39</v>
      </c>
      <c r="E38" s="2">
        <v>19270101</v>
      </c>
      <c r="F38" s="2" t="s">
        <v>3</v>
      </c>
      <c r="G38" s="2" t="s">
        <v>17</v>
      </c>
      <c r="H38" s="2" t="s">
        <v>18</v>
      </c>
      <c r="I38" s="2" t="s">
        <v>6</v>
      </c>
      <c r="J38" s="17" t="s">
        <v>7</v>
      </c>
      <c r="K38" s="2" t="s">
        <v>8</v>
      </c>
      <c r="L38" s="20">
        <v>41615</v>
      </c>
    </row>
    <row r="39" spans="1:12" x14ac:dyDescent="0.35">
      <c r="A39" s="2">
        <v>19554</v>
      </c>
      <c r="B39" s="17" t="s">
        <v>441</v>
      </c>
      <c r="C39" s="17" t="s">
        <v>442</v>
      </c>
      <c r="D39" s="38" t="s">
        <v>39</v>
      </c>
      <c r="E39" s="2">
        <v>19660103</v>
      </c>
      <c r="F39" s="2" t="s">
        <v>3</v>
      </c>
      <c r="G39" s="2" t="s">
        <v>17</v>
      </c>
      <c r="H39" s="2" t="s">
        <v>18</v>
      </c>
      <c r="I39" s="2" t="s">
        <v>29</v>
      </c>
      <c r="J39" s="17" t="s">
        <v>30</v>
      </c>
      <c r="K39" s="2" t="s">
        <v>8</v>
      </c>
      <c r="L39" s="20">
        <v>202264</v>
      </c>
    </row>
    <row r="40" spans="1:12" x14ac:dyDescent="0.35">
      <c r="A40" s="2">
        <v>34110</v>
      </c>
      <c r="B40" s="17" t="s">
        <v>378</v>
      </c>
      <c r="C40" s="17" t="s">
        <v>379</v>
      </c>
      <c r="D40" s="38" t="s">
        <v>39</v>
      </c>
      <c r="E40" s="2">
        <v>19951227</v>
      </c>
      <c r="F40" s="2" t="s">
        <v>3</v>
      </c>
      <c r="G40" s="2" t="s">
        <v>11</v>
      </c>
      <c r="H40" s="2" t="s">
        <v>12</v>
      </c>
      <c r="I40" s="2" t="s">
        <v>29</v>
      </c>
      <c r="J40" s="17" t="s">
        <v>30</v>
      </c>
      <c r="K40" s="2" t="s">
        <v>8</v>
      </c>
      <c r="L40" s="20">
        <v>363399</v>
      </c>
    </row>
    <row r="41" spans="1:12" x14ac:dyDescent="0.35">
      <c r="A41" s="2">
        <v>12266</v>
      </c>
      <c r="B41" s="17" t="s">
        <v>49</v>
      </c>
      <c r="C41" s="17" t="s">
        <v>50</v>
      </c>
      <c r="D41" s="38" t="s">
        <v>51</v>
      </c>
      <c r="E41" s="2">
        <v>19080301</v>
      </c>
      <c r="F41" s="2" t="s">
        <v>3</v>
      </c>
      <c r="G41" s="2" t="s">
        <v>17</v>
      </c>
      <c r="H41" s="2" t="s">
        <v>18</v>
      </c>
      <c r="I41" s="2" t="s">
        <v>6</v>
      </c>
      <c r="J41" s="17" t="s">
        <v>7</v>
      </c>
      <c r="K41" s="2" t="s">
        <v>8</v>
      </c>
      <c r="L41" s="20">
        <v>271263</v>
      </c>
    </row>
    <row r="42" spans="1:12" x14ac:dyDescent="0.35">
      <c r="A42" s="2">
        <v>20568</v>
      </c>
      <c r="B42" s="17" t="s">
        <v>56</v>
      </c>
      <c r="C42" s="17" t="s">
        <v>57</v>
      </c>
      <c r="D42" s="38" t="s">
        <v>51</v>
      </c>
      <c r="E42" s="2">
        <v>19711222</v>
      </c>
      <c r="F42" s="2" t="s">
        <v>3</v>
      </c>
      <c r="G42" s="2" t="s">
        <v>17</v>
      </c>
      <c r="H42" s="2" t="s">
        <v>18</v>
      </c>
      <c r="I42" s="2" t="s">
        <v>11</v>
      </c>
      <c r="J42" s="17" t="s">
        <v>58</v>
      </c>
      <c r="K42" s="2" t="s">
        <v>8</v>
      </c>
      <c r="L42" s="20">
        <v>236852</v>
      </c>
    </row>
    <row r="43" spans="1:12" x14ac:dyDescent="0.35">
      <c r="A43" s="2">
        <v>58550</v>
      </c>
      <c r="B43" s="17" t="s">
        <v>443</v>
      </c>
      <c r="C43" s="17" t="s">
        <v>444</v>
      </c>
      <c r="D43" s="38" t="s">
        <v>51</v>
      </c>
      <c r="E43" s="2">
        <v>20070917</v>
      </c>
      <c r="F43" s="2" t="s">
        <v>3</v>
      </c>
      <c r="G43" s="2" t="s">
        <v>17</v>
      </c>
      <c r="H43" s="2" t="s">
        <v>18</v>
      </c>
      <c r="I43" s="2" t="s">
        <v>22</v>
      </c>
      <c r="J43" s="17" t="s">
        <v>23</v>
      </c>
      <c r="K43" s="2" t="s">
        <v>8</v>
      </c>
      <c r="L43" s="20">
        <v>16843</v>
      </c>
    </row>
    <row r="44" spans="1:12" x14ac:dyDescent="0.35">
      <c r="A44" s="2">
        <v>35241</v>
      </c>
      <c r="B44" s="17" t="s">
        <v>59</v>
      </c>
      <c r="C44" s="17" t="s">
        <v>60</v>
      </c>
      <c r="D44" s="38" t="s">
        <v>61</v>
      </c>
      <c r="E44" s="2">
        <v>19990326</v>
      </c>
      <c r="F44" s="2" t="s">
        <v>3</v>
      </c>
      <c r="G44" s="2" t="s">
        <v>17</v>
      </c>
      <c r="H44" s="2" t="s">
        <v>18</v>
      </c>
      <c r="I44" s="2" t="s">
        <v>6</v>
      </c>
      <c r="J44" s="17" t="s">
        <v>7</v>
      </c>
      <c r="K44" s="2" t="s">
        <v>8</v>
      </c>
      <c r="L44" s="20">
        <v>81214</v>
      </c>
    </row>
    <row r="45" spans="1:12" x14ac:dyDescent="0.35">
      <c r="A45" s="2">
        <v>9502</v>
      </c>
      <c r="B45" s="17" t="s">
        <v>62</v>
      </c>
      <c r="C45" s="17" t="s">
        <v>63</v>
      </c>
      <c r="D45" s="38" t="s">
        <v>64</v>
      </c>
      <c r="E45" s="2">
        <v>19190908</v>
      </c>
      <c r="F45" s="2" t="s">
        <v>3</v>
      </c>
      <c r="G45" s="2" t="s">
        <v>17</v>
      </c>
      <c r="H45" s="2" t="s">
        <v>18</v>
      </c>
      <c r="I45" s="2" t="s">
        <v>6</v>
      </c>
      <c r="J45" s="17" t="s">
        <v>7</v>
      </c>
      <c r="K45" s="2" t="s">
        <v>8</v>
      </c>
      <c r="L45" s="20">
        <v>27655</v>
      </c>
    </row>
    <row r="46" spans="1:12" x14ac:dyDescent="0.35">
      <c r="A46" s="2">
        <v>31623</v>
      </c>
      <c r="B46" s="17" t="s">
        <v>380</v>
      </c>
      <c r="C46" s="17" t="s">
        <v>66</v>
      </c>
      <c r="D46" s="38" t="s">
        <v>64</v>
      </c>
      <c r="E46" s="2">
        <v>19290101</v>
      </c>
      <c r="F46" s="2" t="s">
        <v>3</v>
      </c>
      <c r="G46" s="2" t="s">
        <v>4</v>
      </c>
      <c r="H46" s="2" t="s">
        <v>5</v>
      </c>
      <c r="I46" s="2" t="s">
        <v>6</v>
      </c>
      <c r="J46" s="17" t="s">
        <v>7</v>
      </c>
      <c r="K46" s="2" t="s">
        <v>8</v>
      </c>
      <c r="L46" s="20">
        <v>9648</v>
      </c>
    </row>
    <row r="47" spans="1:12" x14ac:dyDescent="0.35">
      <c r="A47" s="2">
        <v>11583</v>
      </c>
      <c r="B47" s="17" t="s">
        <v>67</v>
      </c>
      <c r="C47" s="17" t="s">
        <v>68</v>
      </c>
      <c r="D47" s="38" t="s">
        <v>64</v>
      </c>
      <c r="E47" s="2">
        <v>19030731</v>
      </c>
      <c r="F47" s="2" t="s">
        <v>3</v>
      </c>
      <c r="G47" s="2" t="s">
        <v>25</v>
      </c>
      <c r="H47" s="2" t="s">
        <v>26</v>
      </c>
      <c r="I47" s="2" t="s">
        <v>6</v>
      </c>
      <c r="J47" s="17" t="s">
        <v>7</v>
      </c>
      <c r="K47" s="2" t="s">
        <v>8</v>
      </c>
      <c r="L47" s="20">
        <v>91172</v>
      </c>
    </row>
    <row r="48" spans="1:12" x14ac:dyDescent="0.35">
      <c r="A48" s="2">
        <v>35393</v>
      </c>
      <c r="B48" s="17" t="s">
        <v>328</v>
      </c>
      <c r="C48" s="17" t="s">
        <v>70</v>
      </c>
      <c r="D48" s="38" t="s">
        <v>71</v>
      </c>
      <c r="E48" s="2">
        <v>20001124</v>
      </c>
      <c r="F48" s="2" t="s">
        <v>3</v>
      </c>
      <c r="G48" s="2" t="s">
        <v>14</v>
      </c>
      <c r="H48" s="2" t="s">
        <v>5</v>
      </c>
      <c r="I48" s="2" t="s">
        <v>29</v>
      </c>
      <c r="J48" s="17" t="s">
        <v>30</v>
      </c>
      <c r="K48" s="2" t="s">
        <v>72</v>
      </c>
      <c r="L48" s="20">
        <v>33303</v>
      </c>
    </row>
    <row r="49" spans="1:12" x14ac:dyDescent="0.35">
      <c r="A49" s="2">
        <v>916</v>
      </c>
      <c r="B49" s="17" t="s">
        <v>73</v>
      </c>
      <c r="C49" s="17" t="s">
        <v>74</v>
      </c>
      <c r="D49" s="38" t="s">
        <v>71</v>
      </c>
      <c r="E49" s="2">
        <v>18970201</v>
      </c>
      <c r="F49" s="2" t="s">
        <v>34</v>
      </c>
      <c r="G49" s="2" t="s">
        <v>11</v>
      </c>
      <c r="H49" s="2" t="s">
        <v>12</v>
      </c>
      <c r="I49" s="2" t="s">
        <v>29</v>
      </c>
      <c r="J49" s="17" t="s">
        <v>30</v>
      </c>
      <c r="K49" s="2" t="s">
        <v>72</v>
      </c>
      <c r="L49" s="20">
        <v>1059194</v>
      </c>
    </row>
    <row r="50" spans="1:12" x14ac:dyDescent="0.35">
      <c r="A50" s="2">
        <v>19328</v>
      </c>
      <c r="B50" s="17" t="s">
        <v>447</v>
      </c>
      <c r="C50" s="17" t="s">
        <v>74</v>
      </c>
      <c r="D50" s="38" t="s">
        <v>71</v>
      </c>
      <c r="E50" s="2">
        <v>19650102</v>
      </c>
      <c r="F50" s="2" t="s">
        <v>3</v>
      </c>
      <c r="G50" s="2" t="s">
        <v>17</v>
      </c>
      <c r="H50" s="2" t="s">
        <v>18</v>
      </c>
      <c r="I50" s="2" t="s">
        <v>6</v>
      </c>
      <c r="J50" s="17" t="s">
        <v>7</v>
      </c>
      <c r="K50" s="2" t="s">
        <v>72</v>
      </c>
      <c r="L50" s="20">
        <v>363523</v>
      </c>
    </row>
    <row r="51" spans="1:12" x14ac:dyDescent="0.35">
      <c r="A51" s="2">
        <v>20290</v>
      </c>
      <c r="B51" s="17" t="s">
        <v>76</v>
      </c>
      <c r="C51" s="17" t="s">
        <v>74</v>
      </c>
      <c r="D51" s="38" t="s">
        <v>71</v>
      </c>
      <c r="E51" s="2">
        <v>19701109</v>
      </c>
      <c r="F51" s="2" t="s">
        <v>3</v>
      </c>
      <c r="G51" s="2" t="s">
        <v>17</v>
      </c>
      <c r="H51" s="2" t="s">
        <v>18</v>
      </c>
      <c r="I51" s="2" t="s">
        <v>6</v>
      </c>
      <c r="J51" s="17" t="s">
        <v>7</v>
      </c>
      <c r="K51" s="2" t="s">
        <v>72</v>
      </c>
      <c r="L51" s="20">
        <v>111602</v>
      </c>
    </row>
    <row r="52" spans="1:12" x14ac:dyDescent="0.35">
      <c r="A52" s="2">
        <v>22476</v>
      </c>
      <c r="B52" s="17" t="s">
        <v>477</v>
      </c>
      <c r="C52" s="17" t="s">
        <v>74</v>
      </c>
      <c r="D52" s="38" t="s">
        <v>71</v>
      </c>
      <c r="E52" s="2">
        <v>19770620</v>
      </c>
      <c r="F52" s="2" t="s">
        <v>3</v>
      </c>
      <c r="G52" s="2" t="s">
        <v>17</v>
      </c>
      <c r="H52" s="2" t="s">
        <v>18</v>
      </c>
      <c r="I52" s="2" t="s">
        <v>6</v>
      </c>
      <c r="J52" s="17" t="s">
        <v>7</v>
      </c>
      <c r="K52" s="2" t="s">
        <v>72</v>
      </c>
      <c r="L52" s="20">
        <v>57452</v>
      </c>
    </row>
    <row r="53" spans="1:12" x14ac:dyDescent="0.35">
      <c r="A53" s="2">
        <v>27447</v>
      </c>
      <c r="B53" s="17" t="s">
        <v>79</v>
      </c>
      <c r="C53" s="17" t="s">
        <v>74</v>
      </c>
      <c r="D53" s="38" t="s">
        <v>71</v>
      </c>
      <c r="E53" s="2">
        <v>19890208</v>
      </c>
      <c r="F53" s="2" t="s">
        <v>3</v>
      </c>
      <c r="G53" s="2" t="s">
        <v>17</v>
      </c>
      <c r="H53" s="2" t="s">
        <v>18</v>
      </c>
      <c r="I53" s="2" t="s">
        <v>29</v>
      </c>
      <c r="J53" s="17" t="s">
        <v>30</v>
      </c>
      <c r="K53" s="2" t="s">
        <v>72</v>
      </c>
      <c r="L53" s="20">
        <v>569128</v>
      </c>
    </row>
    <row r="54" spans="1:12" x14ac:dyDescent="0.35">
      <c r="A54" s="2">
        <v>29399</v>
      </c>
      <c r="B54" s="17" t="s">
        <v>81</v>
      </c>
      <c r="C54" s="17" t="s">
        <v>74</v>
      </c>
      <c r="D54" s="38" t="s">
        <v>71</v>
      </c>
      <c r="E54" s="2">
        <v>19340101</v>
      </c>
      <c r="F54" s="2" t="s">
        <v>3</v>
      </c>
      <c r="G54" s="2" t="s">
        <v>4</v>
      </c>
      <c r="H54" s="2" t="s">
        <v>5</v>
      </c>
      <c r="I54" s="2" t="s">
        <v>6</v>
      </c>
      <c r="J54" s="17" t="s">
        <v>7</v>
      </c>
      <c r="K54" s="2" t="s">
        <v>72</v>
      </c>
      <c r="L54" s="20">
        <v>142206</v>
      </c>
    </row>
    <row r="55" spans="1:12" x14ac:dyDescent="0.35">
      <c r="A55" s="2">
        <v>33708</v>
      </c>
      <c r="B55" s="17" t="s">
        <v>82</v>
      </c>
      <c r="C55" s="17" t="s">
        <v>74</v>
      </c>
      <c r="D55" s="38" t="s">
        <v>71</v>
      </c>
      <c r="E55" s="2">
        <v>19921026</v>
      </c>
      <c r="F55" s="2" t="s">
        <v>3</v>
      </c>
      <c r="G55" s="2" t="s">
        <v>17</v>
      </c>
      <c r="H55" s="2" t="s">
        <v>18</v>
      </c>
      <c r="I55" s="2" t="s">
        <v>29</v>
      </c>
      <c r="J55" s="17" t="s">
        <v>30</v>
      </c>
      <c r="K55" s="2" t="s">
        <v>72</v>
      </c>
      <c r="L55" s="20">
        <v>182710</v>
      </c>
    </row>
    <row r="56" spans="1:12" x14ac:dyDescent="0.35">
      <c r="A56" s="2">
        <v>34089</v>
      </c>
      <c r="B56" s="17" t="s">
        <v>83</v>
      </c>
      <c r="C56" s="17" t="s">
        <v>74</v>
      </c>
      <c r="D56" s="38" t="s">
        <v>71</v>
      </c>
      <c r="E56" s="2">
        <v>19951109</v>
      </c>
      <c r="F56" s="2" t="s">
        <v>3</v>
      </c>
      <c r="G56" s="2" t="s">
        <v>25</v>
      </c>
      <c r="H56" s="2" t="s">
        <v>26</v>
      </c>
      <c r="I56" s="2" t="s">
        <v>29</v>
      </c>
      <c r="J56" s="17" t="s">
        <v>30</v>
      </c>
      <c r="K56" s="2" t="s">
        <v>72</v>
      </c>
      <c r="L56" s="20">
        <v>167516</v>
      </c>
    </row>
    <row r="57" spans="1:12" x14ac:dyDescent="0.35">
      <c r="A57" s="2">
        <v>34334</v>
      </c>
      <c r="B57" s="17" t="s">
        <v>84</v>
      </c>
      <c r="C57" s="17" t="s">
        <v>74</v>
      </c>
      <c r="D57" s="38" t="s">
        <v>71</v>
      </c>
      <c r="E57" s="2">
        <v>19970129</v>
      </c>
      <c r="F57" s="2" t="s">
        <v>3</v>
      </c>
      <c r="G57" s="2" t="s">
        <v>17</v>
      </c>
      <c r="H57" s="2" t="s">
        <v>18</v>
      </c>
      <c r="I57" s="2" t="s">
        <v>29</v>
      </c>
      <c r="J57" s="17" t="s">
        <v>30</v>
      </c>
      <c r="K57" s="2" t="s">
        <v>72</v>
      </c>
      <c r="L57" s="20">
        <v>90544</v>
      </c>
    </row>
    <row r="58" spans="1:12" x14ac:dyDescent="0.35">
      <c r="A58" s="2">
        <v>34658</v>
      </c>
      <c r="B58" s="17" t="s">
        <v>341</v>
      </c>
      <c r="C58" s="17" t="s">
        <v>74</v>
      </c>
      <c r="D58" s="38" t="s">
        <v>71</v>
      </c>
      <c r="E58" s="2">
        <v>20000131</v>
      </c>
      <c r="F58" s="2" t="s">
        <v>3</v>
      </c>
      <c r="G58" s="2" t="s">
        <v>17</v>
      </c>
      <c r="H58" s="2" t="s">
        <v>18</v>
      </c>
      <c r="I58" s="2" t="s">
        <v>29</v>
      </c>
      <c r="J58" s="17" t="s">
        <v>30</v>
      </c>
      <c r="K58" s="2" t="s">
        <v>72</v>
      </c>
      <c r="L58" s="20">
        <v>83318</v>
      </c>
    </row>
    <row r="59" spans="1:12" x14ac:dyDescent="0.35">
      <c r="A59" s="2">
        <v>57759</v>
      </c>
      <c r="B59" s="17" t="s">
        <v>448</v>
      </c>
      <c r="C59" s="17" t="s">
        <v>449</v>
      </c>
      <c r="D59" s="38" t="s">
        <v>71</v>
      </c>
      <c r="E59" s="2">
        <v>20050815</v>
      </c>
      <c r="F59" s="2" t="s">
        <v>3</v>
      </c>
      <c r="G59" s="2" t="s">
        <v>17</v>
      </c>
      <c r="H59" s="2" t="s">
        <v>18</v>
      </c>
      <c r="I59" s="2" t="s">
        <v>29</v>
      </c>
      <c r="J59" s="17" t="s">
        <v>30</v>
      </c>
      <c r="K59" s="2" t="s">
        <v>72</v>
      </c>
      <c r="L59" s="20">
        <v>23578</v>
      </c>
    </row>
    <row r="60" spans="1:12" x14ac:dyDescent="0.35">
      <c r="A60" s="2">
        <v>58348</v>
      </c>
      <c r="B60" s="17" t="s">
        <v>450</v>
      </c>
      <c r="C60" s="17" t="s">
        <v>449</v>
      </c>
      <c r="D60" s="38" t="s">
        <v>71</v>
      </c>
      <c r="E60" s="2">
        <v>20070702</v>
      </c>
      <c r="F60" s="2" t="s">
        <v>3</v>
      </c>
      <c r="G60" s="2" t="s">
        <v>17</v>
      </c>
      <c r="H60" s="2" t="s">
        <v>18</v>
      </c>
      <c r="I60" s="2" t="s">
        <v>29</v>
      </c>
      <c r="J60" s="17" t="s">
        <v>30</v>
      </c>
      <c r="K60" s="2" t="s">
        <v>72</v>
      </c>
      <c r="L60" s="20">
        <v>39821</v>
      </c>
    </row>
    <row r="61" spans="1:12" x14ac:dyDescent="0.35">
      <c r="A61" s="2">
        <v>18659</v>
      </c>
      <c r="B61" s="17" t="s">
        <v>85</v>
      </c>
      <c r="C61" s="17" t="s">
        <v>86</v>
      </c>
      <c r="D61" s="38" t="s">
        <v>71</v>
      </c>
      <c r="E61" s="2">
        <v>19621215</v>
      </c>
      <c r="F61" s="2" t="s">
        <v>34</v>
      </c>
      <c r="G61" s="2" t="s">
        <v>17</v>
      </c>
      <c r="H61" s="2" t="s">
        <v>18</v>
      </c>
      <c r="I61" s="2" t="s">
        <v>29</v>
      </c>
      <c r="J61" s="17" t="s">
        <v>30</v>
      </c>
      <c r="K61" s="2" t="s">
        <v>72</v>
      </c>
      <c r="L61" s="20">
        <v>1693167</v>
      </c>
    </row>
    <row r="62" spans="1:12" x14ac:dyDescent="0.35">
      <c r="A62" s="2">
        <v>35419</v>
      </c>
      <c r="B62" s="17" t="s">
        <v>89</v>
      </c>
      <c r="C62" s="17" t="s">
        <v>90</v>
      </c>
      <c r="D62" s="38" t="s">
        <v>71</v>
      </c>
      <c r="E62" s="2">
        <v>20000214</v>
      </c>
      <c r="F62" s="2" t="s">
        <v>3</v>
      </c>
      <c r="G62" s="2" t="s">
        <v>17</v>
      </c>
      <c r="H62" s="2" t="s">
        <v>18</v>
      </c>
      <c r="I62" s="2" t="s">
        <v>29</v>
      </c>
      <c r="J62" s="17" t="s">
        <v>30</v>
      </c>
      <c r="K62" s="2" t="s">
        <v>72</v>
      </c>
      <c r="L62" s="20">
        <v>342644</v>
      </c>
    </row>
    <row r="63" spans="1:12" x14ac:dyDescent="0.35">
      <c r="A63" s="2">
        <v>34308</v>
      </c>
      <c r="B63" s="17" t="s">
        <v>342</v>
      </c>
      <c r="C63" s="17" t="s">
        <v>343</v>
      </c>
      <c r="D63" s="38" t="s">
        <v>344</v>
      </c>
      <c r="E63" s="2">
        <v>19970106</v>
      </c>
      <c r="F63" s="2" t="s">
        <v>3</v>
      </c>
      <c r="G63" s="2" t="s">
        <v>17</v>
      </c>
      <c r="H63" s="2" t="s">
        <v>18</v>
      </c>
      <c r="I63" s="2" t="s">
        <v>6</v>
      </c>
      <c r="J63" s="17" t="s">
        <v>7</v>
      </c>
      <c r="K63" s="2" t="s">
        <v>72</v>
      </c>
      <c r="L63" s="20">
        <v>31472</v>
      </c>
    </row>
    <row r="64" spans="1:12" x14ac:dyDescent="0.35">
      <c r="A64" s="2">
        <v>20179</v>
      </c>
      <c r="B64" s="17" t="s">
        <v>382</v>
      </c>
      <c r="C64" s="17" t="s">
        <v>92</v>
      </c>
      <c r="D64" s="38" t="s">
        <v>93</v>
      </c>
      <c r="E64" s="2">
        <v>19700514</v>
      </c>
      <c r="F64" s="2" t="s">
        <v>3</v>
      </c>
      <c r="G64" s="2" t="s">
        <v>17</v>
      </c>
      <c r="H64" s="2" t="s">
        <v>18</v>
      </c>
      <c r="I64" s="2" t="s">
        <v>6</v>
      </c>
      <c r="J64" s="17" t="s">
        <v>7</v>
      </c>
      <c r="K64" s="2" t="s">
        <v>72</v>
      </c>
      <c r="L64" s="20">
        <v>160410</v>
      </c>
    </row>
    <row r="65" spans="1:12" x14ac:dyDescent="0.35">
      <c r="A65" s="2">
        <v>30329</v>
      </c>
      <c r="B65" s="17" t="s">
        <v>94</v>
      </c>
      <c r="C65" s="17" t="s">
        <v>92</v>
      </c>
      <c r="D65" s="38" t="s">
        <v>93</v>
      </c>
      <c r="E65" s="2">
        <v>19471101</v>
      </c>
      <c r="F65" s="2" t="s">
        <v>3</v>
      </c>
      <c r="G65" s="2" t="s">
        <v>14</v>
      </c>
      <c r="H65" s="2" t="s">
        <v>5</v>
      </c>
      <c r="I65" s="2" t="s">
        <v>6</v>
      </c>
      <c r="J65" s="17" t="s">
        <v>7</v>
      </c>
      <c r="K65" s="2" t="s">
        <v>72</v>
      </c>
      <c r="L65" s="20">
        <v>14950</v>
      </c>
    </row>
    <row r="66" spans="1:12" x14ac:dyDescent="0.35">
      <c r="A66" s="2">
        <v>34919</v>
      </c>
      <c r="B66" s="17" t="s">
        <v>345</v>
      </c>
      <c r="C66" s="17" t="s">
        <v>92</v>
      </c>
      <c r="D66" s="38" t="s">
        <v>93</v>
      </c>
      <c r="E66" s="2">
        <v>19981214</v>
      </c>
      <c r="F66" s="2" t="s">
        <v>34</v>
      </c>
      <c r="G66" s="2" t="s">
        <v>17</v>
      </c>
      <c r="H66" s="2" t="s">
        <v>18</v>
      </c>
      <c r="I66" s="2" t="s">
        <v>6</v>
      </c>
      <c r="J66" s="17" t="s">
        <v>7</v>
      </c>
      <c r="K66" s="2" t="s">
        <v>72</v>
      </c>
      <c r="L66" s="20">
        <v>101044</v>
      </c>
    </row>
    <row r="67" spans="1:12" x14ac:dyDescent="0.35">
      <c r="A67" s="2">
        <v>58340</v>
      </c>
      <c r="B67" s="17" t="s">
        <v>451</v>
      </c>
      <c r="C67" s="17" t="s">
        <v>452</v>
      </c>
      <c r="D67" s="38" t="s">
        <v>93</v>
      </c>
      <c r="E67" s="2">
        <v>20070228</v>
      </c>
      <c r="F67" s="2" t="s">
        <v>3</v>
      </c>
      <c r="G67" s="2" t="s">
        <v>17</v>
      </c>
      <c r="H67" s="2" t="s">
        <v>18</v>
      </c>
      <c r="I67" s="2" t="s">
        <v>29</v>
      </c>
      <c r="J67" s="17" t="s">
        <v>30</v>
      </c>
      <c r="K67" s="2" t="s">
        <v>72</v>
      </c>
      <c r="L67" s="20">
        <v>34350</v>
      </c>
    </row>
    <row r="68" spans="1:12" x14ac:dyDescent="0.35">
      <c r="A68" s="2">
        <v>34052</v>
      </c>
      <c r="B68" s="17" t="s">
        <v>95</v>
      </c>
      <c r="C68" s="17" t="s">
        <v>96</v>
      </c>
      <c r="D68" s="38" t="s">
        <v>97</v>
      </c>
      <c r="E68" s="2">
        <v>19950821</v>
      </c>
      <c r="F68" s="2" t="s">
        <v>3</v>
      </c>
      <c r="G68" s="2" t="s">
        <v>17</v>
      </c>
      <c r="H68" s="2" t="s">
        <v>18</v>
      </c>
      <c r="I68" s="2" t="s">
        <v>11</v>
      </c>
      <c r="J68" s="17" t="s">
        <v>58</v>
      </c>
      <c r="K68" s="2" t="s">
        <v>72</v>
      </c>
      <c r="L68" s="20">
        <v>107758</v>
      </c>
    </row>
    <row r="69" spans="1:12" x14ac:dyDescent="0.35">
      <c r="A69" s="2">
        <v>20364</v>
      </c>
      <c r="B69" s="17" t="s">
        <v>98</v>
      </c>
      <c r="C69" s="17" t="s">
        <v>99</v>
      </c>
      <c r="D69" s="38" t="s">
        <v>97</v>
      </c>
      <c r="E69" s="2">
        <v>19710212</v>
      </c>
      <c r="F69" s="2" t="s">
        <v>3</v>
      </c>
      <c r="G69" s="2" t="s">
        <v>17</v>
      </c>
      <c r="H69" s="2" t="s">
        <v>18</v>
      </c>
      <c r="I69" s="2" t="s">
        <v>6</v>
      </c>
      <c r="J69" s="17" t="s">
        <v>7</v>
      </c>
      <c r="K69" s="2" t="s">
        <v>72</v>
      </c>
      <c r="L69" s="20">
        <v>93790</v>
      </c>
    </row>
    <row r="70" spans="1:12" x14ac:dyDescent="0.35">
      <c r="A70" s="2">
        <v>28480</v>
      </c>
      <c r="B70" s="17" t="s">
        <v>100</v>
      </c>
      <c r="C70" s="17" t="s">
        <v>99</v>
      </c>
      <c r="D70" s="38" t="s">
        <v>97</v>
      </c>
      <c r="E70" s="2">
        <v>19240101</v>
      </c>
      <c r="F70" s="2" t="s">
        <v>3</v>
      </c>
      <c r="G70" s="2" t="s">
        <v>4</v>
      </c>
      <c r="H70" s="2" t="s">
        <v>5</v>
      </c>
      <c r="I70" s="2" t="s">
        <v>6</v>
      </c>
      <c r="J70" s="17" t="s">
        <v>7</v>
      </c>
      <c r="K70" s="2" t="s">
        <v>72</v>
      </c>
      <c r="L70" s="20">
        <v>21179</v>
      </c>
    </row>
    <row r="71" spans="1:12" x14ac:dyDescent="0.35">
      <c r="A71" s="2">
        <v>34818</v>
      </c>
      <c r="B71" s="17" t="s">
        <v>101</v>
      </c>
      <c r="C71" s="17" t="s">
        <v>99</v>
      </c>
      <c r="D71" s="38" t="s">
        <v>97</v>
      </c>
      <c r="E71" s="2">
        <v>19990729</v>
      </c>
      <c r="F71" s="2" t="s">
        <v>3</v>
      </c>
      <c r="G71" s="2" t="s">
        <v>25</v>
      </c>
      <c r="H71" s="2" t="s">
        <v>26</v>
      </c>
      <c r="I71" s="2" t="s">
        <v>6</v>
      </c>
      <c r="J71" s="17" t="s">
        <v>7</v>
      </c>
      <c r="K71" s="2" t="s">
        <v>72</v>
      </c>
      <c r="L71" s="20">
        <v>226082</v>
      </c>
    </row>
    <row r="72" spans="1:12" x14ac:dyDescent="0.35">
      <c r="A72" s="2">
        <v>27026</v>
      </c>
      <c r="B72" s="17" t="s">
        <v>301</v>
      </c>
      <c r="C72" s="17" t="s">
        <v>102</v>
      </c>
      <c r="D72" s="38" t="s">
        <v>103</v>
      </c>
      <c r="E72" s="2">
        <v>19870727</v>
      </c>
      <c r="F72" s="2" t="s">
        <v>3</v>
      </c>
      <c r="G72" s="2" t="s">
        <v>11</v>
      </c>
      <c r="H72" s="2" t="s">
        <v>12</v>
      </c>
      <c r="I72" s="2" t="s">
        <v>11</v>
      </c>
      <c r="J72" s="17" t="s">
        <v>58</v>
      </c>
      <c r="K72" s="2" t="s">
        <v>104</v>
      </c>
      <c r="L72" s="20">
        <v>96541</v>
      </c>
    </row>
    <row r="73" spans="1:12" x14ac:dyDescent="0.35">
      <c r="A73" s="2">
        <v>34112</v>
      </c>
      <c r="B73" s="17" t="s">
        <v>89</v>
      </c>
      <c r="C73" s="17" t="s">
        <v>102</v>
      </c>
      <c r="D73" s="38" t="s">
        <v>103</v>
      </c>
      <c r="E73" s="2">
        <v>19951229</v>
      </c>
      <c r="F73" s="2" t="s">
        <v>3</v>
      </c>
      <c r="G73" s="2" t="s">
        <v>25</v>
      </c>
      <c r="H73" s="2" t="s">
        <v>26</v>
      </c>
      <c r="I73" s="2" t="s">
        <v>29</v>
      </c>
      <c r="J73" s="17" t="s">
        <v>30</v>
      </c>
      <c r="K73" s="2" t="s">
        <v>104</v>
      </c>
      <c r="L73" s="20">
        <v>88791</v>
      </c>
    </row>
    <row r="74" spans="1:12" x14ac:dyDescent="0.35">
      <c r="A74" s="2">
        <v>20856</v>
      </c>
      <c r="B74" s="17" t="s">
        <v>105</v>
      </c>
      <c r="C74" s="17" t="s">
        <v>106</v>
      </c>
      <c r="D74" s="38" t="s">
        <v>107</v>
      </c>
      <c r="E74" s="2">
        <v>19721116</v>
      </c>
      <c r="F74" s="2" t="s">
        <v>3</v>
      </c>
      <c r="G74" s="2" t="s">
        <v>17</v>
      </c>
      <c r="H74" s="2" t="s">
        <v>18</v>
      </c>
      <c r="I74" s="2" t="s">
        <v>6</v>
      </c>
      <c r="J74" s="17" t="s">
        <v>7</v>
      </c>
      <c r="K74" s="2" t="s">
        <v>104</v>
      </c>
      <c r="L74" s="20">
        <v>374923</v>
      </c>
    </row>
    <row r="75" spans="1:12" x14ac:dyDescent="0.35">
      <c r="A75" s="2">
        <v>33144</v>
      </c>
      <c r="B75" s="17" t="s">
        <v>108</v>
      </c>
      <c r="C75" s="17" t="s">
        <v>106</v>
      </c>
      <c r="D75" s="38" t="s">
        <v>107</v>
      </c>
      <c r="E75" s="2">
        <v>19900928</v>
      </c>
      <c r="F75" s="2" t="s">
        <v>3</v>
      </c>
      <c r="G75" s="2" t="s">
        <v>17</v>
      </c>
      <c r="H75" s="2" t="s">
        <v>18</v>
      </c>
      <c r="I75" s="2" t="s">
        <v>6</v>
      </c>
      <c r="J75" s="17" t="s">
        <v>7</v>
      </c>
      <c r="K75" s="2" t="s">
        <v>104</v>
      </c>
      <c r="L75" s="20">
        <v>25523</v>
      </c>
    </row>
    <row r="76" spans="1:12" x14ac:dyDescent="0.35">
      <c r="A76" s="2">
        <v>33933</v>
      </c>
      <c r="B76" s="17" t="s">
        <v>109</v>
      </c>
      <c r="C76" s="17" t="s">
        <v>106</v>
      </c>
      <c r="D76" s="38" t="s">
        <v>107</v>
      </c>
      <c r="E76" s="2">
        <v>19940909</v>
      </c>
      <c r="F76" s="2" t="s">
        <v>3</v>
      </c>
      <c r="G76" s="2" t="s">
        <v>14</v>
      </c>
      <c r="H76" s="2" t="s">
        <v>5</v>
      </c>
      <c r="I76" s="2" t="s">
        <v>6</v>
      </c>
      <c r="J76" s="17" t="s">
        <v>7</v>
      </c>
      <c r="K76" s="2" t="s">
        <v>104</v>
      </c>
      <c r="L76" s="20">
        <v>69727</v>
      </c>
    </row>
    <row r="77" spans="1:12" x14ac:dyDescent="0.35">
      <c r="A77" s="2">
        <v>33616</v>
      </c>
      <c r="B77" s="17" t="s">
        <v>453</v>
      </c>
      <c r="C77" s="17" t="s">
        <v>114</v>
      </c>
      <c r="D77" s="38" t="s">
        <v>17</v>
      </c>
      <c r="E77" s="2">
        <v>19920701</v>
      </c>
      <c r="F77" s="2" t="s">
        <v>3</v>
      </c>
      <c r="G77" s="2" t="s">
        <v>25</v>
      </c>
      <c r="H77" s="2" t="s">
        <v>26</v>
      </c>
      <c r="I77" s="2" t="s">
        <v>22</v>
      </c>
      <c r="J77" s="17" t="s">
        <v>23</v>
      </c>
      <c r="K77" s="2" t="s">
        <v>104</v>
      </c>
      <c r="L77" s="20">
        <v>140577</v>
      </c>
    </row>
    <row r="78" spans="1:12" x14ac:dyDescent="0.35">
      <c r="A78" s="2">
        <v>19904</v>
      </c>
      <c r="B78" s="17" t="s">
        <v>115</v>
      </c>
      <c r="C78" s="17" t="s">
        <v>116</v>
      </c>
      <c r="D78" s="38" t="s">
        <v>17</v>
      </c>
      <c r="E78" s="2">
        <v>19690301</v>
      </c>
      <c r="F78" s="2" t="s">
        <v>3</v>
      </c>
      <c r="G78" s="2" t="s">
        <v>17</v>
      </c>
      <c r="H78" s="2" t="s">
        <v>18</v>
      </c>
      <c r="I78" s="2" t="s">
        <v>22</v>
      </c>
      <c r="J78" s="17" t="s">
        <v>23</v>
      </c>
      <c r="K78" s="2" t="s">
        <v>104</v>
      </c>
      <c r="L78" s="20">
        <v>151435</v>
      </c>
    </row>
    <row r="79" spans="1:12" x14ac:dyDescent="0.35">
      <c r="A79" s="2">
        <v>4051</v>
      </c>
      <c r="B79" s="17" t="s">
        <v>346</v>
      </c>
      <c r="C79" s="17" t="s">
        <v>347</v>
      </c>
      <c r="D79" s="38" t="s">
        <v>119</v>
      </c>
      <c r="E79" s="2">
        <v>19010101</v>
      </c>
      <c r="F79" s="2" t="s">
        <v>3</v>
      </c>
      <c r="G79" s="2" t="s">
        <v>25</v>
      </c>
      <c r="H79" s="2" t="s">
        <v>26</v>
      </c>
      <c r="I79" s="2" t="s">
        <v>11</v>
      </c>
      <c r="J79" s="17" t="s">
        <v>58</v>
      </c>
      <c r="K79" s="2" t="s">
        <v>104</v>
      </c>
      <c r="L79" s="20">
        <v>20470</v>
      </c>
    </row>
    <row r="80" spans="1:12" x14ac:dyDescent="0.35">
      <c r="A80" s="2">
        <v>12761</v>
      </c>
      <c r="B80" s="17" t="s">
        <v>117</v>
      </c>
      <c r="C80" s="17" t="s">
        <v>118</v>
      </c>
      <c r="D80" s="38" t="s">
        <v>119</v>
      </c>
      <c r="E80" s="2">
        <v>19020101</v>
      </c>
      <c r="F80" s="2" t="s">
        <v>3</v>
      </c>
      <c r="G80" s="2" t="s">
        <v>17</v>
      </c>
      <c r="H80" s="2" t="s">
        <v>18</v>
      </c>
      <c r="I80" s="2" t="s">
        <v>11</v>
      </c>
      <c r="J80" s="17" t="s">
        <v>58</v>
      </c>
      <c r="K80" s="2" t="s">
        <v>104</v>
      </c>
      <c r="L80" s="20">
        <v>137341</v>
      </c>
    </row>
    <row r="81" spans="1:12" x14ac:dyDescent="0.35">
      <c r="A81" s="2">
        <v>21090</v>
      </c>
      <c r="B81" s="17" t="s">
        <v>120</v>
      </c>
      <c r="C81" s="17" t="s">
        <v>121</v>
      </c>
      <c r="D81" s="38" t="s">
        <v>119</v>
      </c>
      <c r="E81" s="2">
        <v>19730521</v>
      </c>
      <c r="F81" s="2" t="s">
        <v>3</v>
      </c>
      <c r="G81" s="2" t="s">
        <v>17</v>
      </c>
      <c r="H81" s="2" t="s">
        <v>18</v>
      </c>
      <c r="I81" s="2" t="s">
        <v>11</v>
      </c>
      <c r="J81" s="17" t="s">
        <v>58</v>
      </c>
      <c r="K81" s="2" t="s">
        <v>104</v>
      </c>
      <c r="L81" s="20">
        <v>57776</v>
      </c>
    </row>
    <row r="82" spans="1:12" x14ac:dyDescent="0.35">
      <c r="A82" s="2">
        <v>57915</v>
      </c>
      <c r="B82" s="17" t="s">
        <v>454</v>
      </c>
      <c r="C82" s="17" t="s">
        <v>455</v>
      </c>
      <c r="D82" s="38" t="s">
        <v>119</v>
      </c>
      <c r="E82" s="2">
        <v>20050609</v>
      </c>
      <c r="F82" s="2" t="s">
        <v>3</v>
      </c>
      <c r="G82" s="2" t="s">
        <v>17</v>
      </c>
      <c r="H82" s="2" t="s">
        <v>18</v>
      </c>
      <c r="I82" s="2" t="s">
        <v>22</v>
      </c>
      <c r="J82" s="17" t="s">
        <v>23</v>
      </c>
      <c r="K82" s="2" t="s">
        <v>104</v>
      </c>
      <c r="L82" s="20">
        <v>52188</v>
      </c>
    </row>
    <row r="83" spans="1:12" x14ac:dyDescent="0.35">
      <c r="A83" s="2">
        <v>2327</v>
      </c>
      <c r="B83" s="17" t="s">
        <v>122</v>
      </c>
      <c r="C83" s="17" t="s">
        <v>123</v>
      </c>
      <c r="D83" s="38" t="s">
        <v>119</v>
      </c>
      <c r="E83" s="2">
        <v>19081201</v>
      </c>
      <c r="F83" s="2" t="s">
        <v>3</v>
      </c>
      <c r="G83" s="2" t="s">
        <v>25</v>
      </c>
      <c r="H83" s="2" t="s">
        <v>26</v>
      </c>
      <c r="I83" s="2" t="s">
        <v>11</v>
      </c>
      <c r="J83" s="17" t="s">
        <v>58</v>
      </c>
      <c r="K83" s="2" t="s">
        <v>104</v>
      </c>
      <c r="L83" s="20">
        <v>95070</v>
      </c>
    </row>
    <row r="84" spans="1:12" x14ac:dyDescent="0.35">
      <c r="A84" s="2">
        <v>11521</v>
      </c>
      <c r="B84" s="17" t="s">
        <v>310</v>
      </c>
      <c r="C84" s="17" t="s">
        <v>125</v>
      </c>
      <c r="D84" s="38" t="s">
        <v>119</v>
      </c>
      <c r="E84" s="2">
        <v>19030101</v>
      </c>
      <c r="F84" s="2" t="s">
        <v>3</v>
      </c>
      <c r="G84" s="2" t="s">
        <v>25</v>
      </c>
      <c r="H84" s="2" t="s">
        <v>26</v>
      </c>
      <c r="I84" s="2" t="s">
        <v>11</v>
      </c>
      <c r="J84" s="17" t="s">
        <v>58</v>
      </c>
      <c r="K84" s="2" t="s">
        <v>104</v>
      </c>
      <c r="L84" s="20">
        <v>82981</v>
      </c>
    </row>
    <row r="85" spans="1:12" x14ac:dyDescent="0.35">
      <c r="A85" s="2">
        <v>4180</v>
      </c>
      <c r="B85" s="17" t="s">
        <v>126</v>
      </c>
      <c r="C85" s="17" t="s">
        <v>127</v>
      </c>
      <c r="D85" s="38" t="s">
        <v>119</v>
      </c>
      <c r="E85" s="2">
        <v>19050101</v>
      </c>
      <c r="F85" s="2" t="s">
        <v>3</v>
      </c>
      <c r="G85" s="2" t="s">
        <v>17</v>
      </c>
      <c r="H85" s="2" t="s">
        <v>18</v>
      </c>
      <c r="I85" s="2" t="s">
        <v>11</v>
      </c>
      <c r="J85" s="17" t="s">
        <v>58</v>
      </c>
      <c r="K85" s="2" t="s">
        <v>104</v>
      </c>
      <c r="L85" s="20">
        <v>33614</v>
      </c>
    </row>
    <row r="86" spans="1:12" x14ac:dyDescent="0.35">
      <c r="A86" s="2">
        <v>25738</v>
      </c>
      <c r="B86" s="17" t="s">
        <v>128</v>
      </c>
      <c r="C86" s="17" t="s">
        <v>129</v>
      </c>
      <c r="D86" s="38" t="s">
        <v>119</v>
      </c>
      <c r="E86" s="2">
        <v>19841029</v>
      </c>
      <c r="F86" s="2" t="s">
        <v>3</v>
      </c>
      <c r="G86" s="2" t="s">
        <v>11</v>
      </c>
      <c r="H86" s="2" t="s">
        <v>12</v>
      </c>
      <c r="I86" s="2" t="s">
        <v>11</v>
      </c>
      <c r="J86" s="17" t="s">
        <v>58</v>
      </c>
      <c r="K86" s="2" t="s">
        <v>104</v>
      </c>
      <c r="L86" s="20">
        <v>185625</v>
      </c>
    </row>
    <row r="87" spans="1:12" x14ac:dyDescent="0.35">
      <c r="A87" s="2">
        <v>422</v>
      </c>
      <c r="B87" s="17" t="s">
        <v>311</v>
      </c>
      <c r="C87" s="17" t="s">
        <v>312</v>
      </c>
      <c r="D87" s="38" t="s">
        <v>119</v>
      </c>
      <c r="E87" s="2">
        <v>19310101</v>
      </c>
      <c r="F87" s="2" t="s">
        <v>3</v>
      </c>
      <c r="G87" s="2" t="s">
        <v>17</v>
      </c>
      <c r="H87" s="2" t="s">
        <v>18</v>
      </c>
      <c r="I87" s="2" t="s">
        <v>11</v>
      </c>
      <c r="J87" s="17" t="s">
        <v>58</v>
      </c>
      <c r="K87" s="2" t="s">
        <v>104</v>
      </c>
      <c r="L87" s="20">
        <v>91938</v>
      </c>
    </row>
    <row r="88" spans="1:12" x14ac:dyDescent="0.35">
      <c r="A88" s="2">
        <v>20292</v>
      </c>
      <c r="B88" s="17" t="s">
        <v>130</v>
      </c>
      <c r="C88" s="17" t="s">
        <v>131</v>
      </c>
      <c r="D88" s="38" t="s">
        <v>119</v>
      </c>
      <c r="E88" s="2">
        <v>19701109</v>
      </c>
      <c r="F88" s="2" t="s">
        <v>3</v>
      </c>
      <c r="G88" s="2" t="s">
        <v>17</v>
      </c>
      <c r="H88" s="2" t="s">
        <v>18</v>
      </c>
      <c r="I88" s="2" t="s">
        <v>6</v>
      </c>
      <c r="J88" s="17" t="s">
        <v>7</v>
      </c>
      <c r="K88" s="2" t="s">
        <v>104</v>
      </c>
      <c r="L88" s="20">
        <v>10617</v>
      </c>
    </row>
    <row r="89" spans="1:12" x14ac:dyDescent="0.35">
      <c r="A89" s="2">
        <v>15611</v>
      </c>
      <c r="B89" s="17" t="s">
        <v>330</v>
      </c>
      <c r="C89" s="17" t="s">
        <v>331</v>
      </c>
      <c r="D89" s="38" t="s">
        <v>119</v>
      </c>
      <c r="E89" s="2">
        <v>19380713</v>
      </c>
      <c r="F89" s="2" t="s">
        <v>3</v>
      </c>
      <c r="G89" s="2" t="s">
        <v>17</v>
      </c>
      <c r="H89" s="2" t="s">
        <v>18</v>
      </c>
      <c r="I89" s="2" t="s">
        <v>11</v>
      </c>
      <c r="J89" s="17" t="s">
        <v>58</v>
      </c>
      <c r="K89" s="2" t="s">
        <v>104</v>
      </c>
      <c r="L89" s="20">
        <v>83319</v>
      </c>
    </row>
    <row r="90" spans="1:12" x14ac:dyDescent="0.35">
      <c r="A90" s="2">
        <v>2320</v>
      </c>
      <c r="B90" s="17" t="s">
        <v>313</v>
      </c>
      <c r="C90" s="17" t="s">
        <v>314</v>
      </c>
      <c r="D90" s="38" t="s">
        <v>119</v>
      </c>
      <c r="E90" s="2">
        <v>19030203</v>
      </c>
      <c r="F90" s="2" t="s">
        <v>3</v>
      </c>
      <c r="G90" s="2" t="s">
        <v>17</v>
      </c>
      <c r="H90" s="2" t="s">
        <v>18</v>
      </c>
      <c r="I90" s="2" t="s">
        <v>11</v>
      </c>
      <c r="J90" s="17" t="s">
        <v>58</v>
      </c>
      <c r="K90" s="2" t="s">
        <v>104</v>
      </c>
      <c r="L90" s="20">
        <v>48317</v>
      </c>
    </row>
    <row r="91" spans="1:12" x14ac:dyDescent="0.35">
      <c r="A91" s="2">
        <v>27421</v>
      </c>
      <c r="B91" s="17" t="s">
        <v>124</v>
      </c>
      <c r="C91" s="17" t="s">
        <v>403</v>
      </c>
      <c r="D91" s="38" t="s">
        <v>119</v>
      </c>
      <c r="E91" s="2">
        <v>19890112</v>
      </c>
      <c r="F91" s="2" t="s">
        <v>3</v>
      </c>
      <c r="G91" s="2" t="s">
        <v>11</v>
      </c>
      <c r="H91" s="2" t="s">
        <v>12</v>
      </c>
      <c r="I91" s="2" t="s">
        <v>11</v>
      </c>
      <c r="J91" s="17" t="s">
        <v>58</v>
      </c>
      <c r="K91" s="2" t="s">
        <v>104</v>
      </c>
      <c r="L91" s="20">
        <v>84679</v>
      </c>
    </row>
    <row r="92" spans="1:12" x14ac:dyDescent="0.35">
      <c r="A92" s="2">
        <v>16511</v>
      </c>
      <c r="B92" s="17" t="s">
        <v>132</v>
      </c>
      <c r="C92" s="17" t="s">
        <v>133</v>
      </c>
      <c r="D92" s="38" t="s">
        <v>134</v>
      </c>
      <c r="E92" s="2">
        <v>19461216</v>
      </c>
      <c r="F92" s="2" t="s">
        <v>3</v>
      </c>
      <c r="G92" s="2" t="s">
        <v>17</v>
      </c>
      <c r="H92" s="2" t="s">
        <v>18</v>
      </c>
      <c r="I92" s="2" t="s">
        <v>6</v>
      </c>
      <c r="J92" s="17" t="s">
        <v>7</v>
      </c>
      <c r="K92" s="2" t="s">
        <v>104</v>
      </c>
      <c r="L92" s="20">
        <v>119722</v>
      </c>
    </row>
    <row r="93" spans="1:12" x14ac:dyDescent="0.35">
      <c r="A93" s="2">
        <v>10319</v>
      </c>
      <c r="B93" s="17" t="s">
        <v>136</v>
      </c>
      <c r="C93" s="17" t="s">
        <v>137</v>
      </c>
      <c r="D93" s="38" t="s">
        <v>134</v>
      </c>
      <c r="E93" s="2">
        <v>19040104</v>
      </c>
      <c r="F93" s="2" t="s">
        <v>3</v>
      </c>
      <c r="G93" s="2" t="s">
        <v>17</v>
      </c>
      <c r="H93" s="2" t="s">
        <v>18</v>
      </c>
      <c r="I93" s="2" t="s">
        <v>6</v>
      </c>
      <c r="J93" s="17" t="s">
        <v>7</v>
      </c>
      <c r="K93" s="2" t="s">
        <v>104</v>
      </c>
      <c r="L93" s="20">
        <v>68990</v>
      </c>
    </row>
    <row r="94" spans="1:12" x14ac:dyDescent="0.35">
      <c r="A94" s="2">
        <v>25679</v>
      </c>
      <c r="B94" s="17" t="s">
        <v>138</v>
      </c>
      <c r="C94" s="17" t="s">
        <v>139</v>
      </c>
      <c r="D94" s="38" t="s">
        <v>140</v>
      </c>
      <c r="E94" s="2">
        <v>19841009</v>
      </c>
      <c r="F94" s="2" t="s">
        <v>34</v>
      </c>
      <c r="G94" s="2" t="s">
        <v>17</v>
      </c>
      <c r="H94" s="2" t="s">
        <v>18</v>
      </c>
      <c r="I94" s="2" t="s">
        <v>22</v>
      </c>
      <c r="J94" s="17" t="s">
        <v>23</v>
      </c>
      <c r="K94" s="2" t="s">
        <v>104</v>
      </c>
      <c r="L94" s="20">
        <v>847833</v>
      </c>
    </row>
    <row r="95" spans="1:12" x14ac:dyDescent="0.35">
      <c r="A95" s="2">
        <v>57901</v>
      </c>
      <c r="B95" s="17" t="s">
        <v>406</v>
      </c>
      <c r="C95" s="17" t="s">
        <v>407</v>
      </c>
      <c r="D95" s="38" t="s">
        <v>140</v>
      </c>
      <c r="E95" s="2">
        <v>20050404</v>
      </c>
      <c r="F95" s="2" t="s">
        <v>3</v>
      </c>
      <c r="G95" s="2" t="s">
        <v>17</v>
      </c>
      <c r="H95" s="2" t="s">
        <v>18</v>
      </c>
      <c r="I95" s="2" t="s">
        <v>29</v>
      </c>
      <c r="J95" s="17" t="s">
        <v>30</v>
      </c>
      <c r="K95" s="2" t="s">
        <v>104</v>
      </c>
      <c r="L95" s="20">
        <v>94801</v>
      </c>
    </row>
    <row r="96" spans="1:12" x14ac:dyDescent="0.35">
      <c r="A96" s="2">
        <v>57119</v>
      </c>
      <c r="B96" s="17" t="s">
        <v>315</v>
      </c>
      <c r="C96" s="17" t="s">
        <v>316</v>
      </c>
      <c r="D96" s="38" t="s">
        <v>140</v>
      </c>
      <c r="E96" s="2">
        <v>20010501</v>
      </c>
      <c r="F96" s="2" t="s">
        <v>3</v>
      </c>
      <c r="G96" s="2" t="s">
        <v>25</v>
      </c>
      <c r="H96" s="2" t="s">
        <v>26</v>
      </c>
      <c r="I96" s="2" t="s">
        <v>22</v>
      </c>
      <c r="J96" s="17" t="s">
        <v>23</v>
      </c>
      <c r="K96" s="2" t="s">
        <v>104</v>
      </c>
      <c r="L96" s="20">
        <v>133663</v>
      </c>
    </row>
    <row r="97" spans="1:12" x14ac:dyDescent="0.35">
      <c r="A97" s="2">
        <v>31762</v>
      </c>
      <c r="B97" s="17" t="s">
        <v>348</v>
      </c>
      <c r="C97" s="17" t="s">
        <v>349</v>
      </c>
      <c r="D97" s="38" t="s">
        <v>140</v>
      </c>
      <c r="E97" s="2">
        <v>19740101</v>
      </c>
      <c r="F97" s="2" t="s">
        <v>3</v>
      </c>
      <c r="G97" s="2" t="s">
        <v>17</v>
      </c>
      <c r="H97" s="2" t="s">
        <v>18</v>
      </c>
      <c r="I97" s="2" t="s">
        <v>22</v>
      </c>
      <c r="J97" s="17" t="s">
        <v>23</v>
      </c>
      <c r="K97" s="2" t="s">
        <v>104</v>
      </c>
      <c r="L97" s="20">
        <v>41007</v>
      </c>
    </row>
    <row r="98" spans="1:12" x14ac:dyDescent="0.35">
      <c r="A98" s="2">
        <v>25330</v>
      </c>
      <c r="B98" s="17" t="s">
        <v>141</v>
      </c>
      <c r="C98" s="17" t="s">
        <v>142</v>
      </c>
      <c r="D98" s="38" t="s">
        <v>140</v>
      </c>
      <c r="E98" s="2">
        <v>19840820</v>
      </c>
      <c r="F98" s="2" t="s">
        <v>34</v>
      </c>
      <c r="G98" s="2" t="s">
        <v>17</v>
      </c>
      <c r="H98" s="2" t="s">
        <v>18</v>
      </c>
      <c r="I98" s="2" t="s">
        <v>29</v>
      </c>
      <c r="J98" s="17" t="s">
        <v>30</v>
      </c>
      <c r="K98" s="2" t="s">
        <v>104</v>
      </c>
      <c r="L98" s="20">
        <v>1011386</v>
      </c>
    </row>
    <row r="99" spans="1:12" x14ac:dyDescent="0.35">
      <c r="A99" s="2">
        <v>26223</v>
      </c>
      <c r="B99" s="17" t="s">
        <v>408</v>
      </c>
      <c r="C99" s="17" t="s">
        <v>144</v>
      </c>
      <c r="D99" s="38" t="s">
        <v>140</v>
      </c>
      <c r="E99" s="2">
        <v>19850503</v>
      </c>
      <c r="F99" s="2" t="s">
        <v>3</v>
      </c>
      <c r="G99" s="2" t="s">
        <v>11</v>
      </c>
      <c r="H99" s="2" t="s">
        <v>12</v>
      </c>
      <c r="I99" s="2" t="s">
        <v>29</v>
      </c>
      <c r="J99" s="17" t="s">
        <v>30</v>
      </c>
      <c r="K99" s="2" t="s">
        <v>104</v>
      </c>
      <c r="L99" s="20">
        <v>483337</v>
      </c>
    </row>
    <row r="100" spans="1:12" x14ac:dyDescent="0.35">
      <c r="A100" s="2">
        <v>26351</v>
      </c>
      <c r="B100" s="17" t="s">
        <v>146</v>
      </c>
      <c r="C100" s="17" t="s">
        <v>144</v>
      </c>
      <c r="D100" s="38" t="s">
        <v>140</v>
      </c>
      <c r="E100" s="2">
        <v>19850801</v>
      </c>
      <c r="F100" s="2" t="s">
        <v>3</v>
      </c>
      <c r="G100" s="2" t="s">
        <v>11</v>
      </c>
      <c r="H100" s="2" t="s">
        <v>12</v>
      </c>
      <c r="I100" s="2" t="s">
        <v>6</v>
      </c>
      <c r="J100" s="17" t="s">
        <v>7</v>
      </c>
      <c r="K100" s="2" t="s">
        <v>104</v>
      </c>
      <c r="L100" s="20">
        <v>59833</v>
      </c>
    </row>
    <row r="101" spans="1:12" x14ac:dyDescent="0.35">
      <c r="A101" s="2">
        <v>26937</v>
      </c>
      <c r="B101" s="17" t="s">
        <v>147</v>
      </c>
      <c r="C101" s="17" t="s">
        <v>144</v>
      </c>
      <c r="D101" s="38" t="s">
        <v>140</v>
      </c>
      <c r="E101" s="2">
        <v>19870415</v>
      </c>
      <c r="F101" s="2" t="s">
        <v>34</v>
      </c>
      <c r="G101" s="2" t="s">
        <v>11</v>
      </c>
      <c r="H101" s="2" t="s">
        <v>12</v>
      </c>
      <c r="I101" s="2" t="s">
        <v>29</v>
      </c>
      <c r="J101" s="17" t="s">
        <v>30</v>
      </c>
      <c r="K101" s="2" t="s">
        <v>104</v>
      </c>
      <c r="L101" s="20">
        <v>1154801</v>
      </c>
    </row>
    <row r="102" spans="1:12" x14ac:dyDescent="0.35">
      <c r="A102" s="2">
        <v>34319</v>
      </c>
      <c r="B102" s="17" t="s">
        <v>318</v>
      </c>
      <c r="C102" s="17" t="s">
        <v>144</v>
      </c>
      <c r="D102" s="38" t="s">
        <v>140</v>
      </c>
      <c r="E102" s="2">
        <v>19971103</v>
      </c>
      <c r="F102" s="2" t="s">
        <v>3</v>
      </c>
      <c r="G102" s="2" t="s">
        <v>11</v>
      </c>
      <c r="H102" s="2" t="s">
        <v>12</v>
      </c>
      <c r="I102" s="2" t="s">
        <v>29</v>
      </c>
      <c r="J102" s="17" t="s">
        <v>30</v>
      </c>
      <c r="K102" s="2" t="s">
        <v>104</v>
      </c>
      <c r="L102" s="20">
        <v>333631</v>
      </c>
    </row>
    <row r="103" spans="1:12" x14ac:dyDescent="0.35">
      <c r="A103" s="2">
        <v>34656</v>
      </c>
      <c r="B103" s="17" t="s">
        <v>148</v>
      </c>
      <c r="C103" s="17" t="s">
        <v>144</v>
      </c>
      <c r="D103" s="38" t="s">
        <v>140</v>
      </c>
      <c r="E103" s="2">
        <v>19980518</v>
      </c>
      <c r="F103" s="2" t="s">
        <v>3</v>
      </c>
      <c r="G103" s="2" t="s">
        <v>11</v>
      </c>
      <c r="H103" s="2" t="s">
        <v>12</v>
      </c>
      <c r="I103" s="2" t="s">
        <v>29</v>
      </c>
      <c r="J103" s="17" t="s">
        <v>30</v>
      </c>
      <c r="K103" s="2" t="s">
        <v>104</v>
      </c>
      <c r="L103" s="20">
        <v>618062</v>
      </c>
    </row>
    <row r="104" spans="1:12" x14ac:dyDescent="0.35">
      <c r="A104" s="2">
        <v>27074</v>
      </c>
      <c r="B104" s="17" t="s">
        <v>149</v>
      </c>
      <c r="C104" s="17" t="s">
        <v>150</v>
      </c>
      <c r="D104" s="38" t="s">
        <v>140</v>
      </c>
      <c r="E104" s="2">
        <v>19871019</v>
      </c>
      <c r="F104" s="2" t="s">
        <v>3</v>
      </c>
      <c r="G104" s="2" t="s">
        <v>17</v>
      </c>
      <c r="H104" s="2" t="s">
        <v>18</v>
      </c>
      <c r="I104" s="2" t="s">
        <v>29</v>
      </c>
      <c r="J104" s="17" t="s">
        <v>30</v>
      </c>
      <c r="K104" s="2" t="s">
        <v>104</v>
      </c>
      <c r="L104" s="20">
        <v>585494</v>
      </c>
    </row>
    <row r="105" spans="1:12" x14ac:dyDescent="0.35">
      <c r="A105" s="2">
        <v>19629</v>
      </c>
      <c r="B105" s="17" t="s">
        <v>138</v>
      </c>
      <c r="C105" s="17" t="s">
        <v>151</v>
      </c>
      <c r="D105" s="38" t="s">
        <v>140</v>
      </c>
      <c r="E105" s="2">
        <v>19660902</v>
      </c>
      <c r="F105" s="2" t="s">
        <v>34</v>
      </c>
      <c r="G105" s="2" t="s">
        <v>17</v>
      </c>
      <c r="H105" s="2" t="s">
        <v>18</v>
      </c>
      <c r="I105" s="2" t="s">
        <v>22</v>
      </c>
      <c r="J105" s="17" t="s">
        <v>23</v>
      </c>
      <c r="K105" s="2" t="s">
        <v>104</v>
      </c>
      <c r="L105" s="20">
        <v>10638109</v>
      </c>
    </row>
    <row r="106" spans="1:12" x14ac:dyDescent="0.35">
      <c r="A106" s="2">
        <v>23772</v>
      </c>
      <c r="B106" s="17" t="s">
        <v>152</v>
      </c>
      <c r="C106" s="17" t="s">
        <v>151</v>
      </c>
      <c r="D106" s="38" t="s">
        <v>140</v>
      </c>
      <c r="E106" s="2">
        <v>19820331</v>
      </c>
      <c r="F106" s="2" t="s">
        <v>34</v>
      </c>
      <c r="G106" s="2" t="s">
        <v>17</v>
      </c>
      <c r="H106" s="2" t="s">
        <v>18</v>
      </c>
      <c r="I106" s="2" t="s">
        <v>22</v>
      </c>
      <c r="J106" s="17" t="s">
        <v>23</v>
      </c>
      <c r="K106" s="2" t="s">
        <v>104</v>
      </c>
      <c r="L106" s="20">
        <v>444588</v>
      </c>
    </row>
    <row r="107" spans="1:12" x14ac:dyDescent="0.35">
      <c r="A107" s="2">
        <v>26856</v>
      </c>
      <c r="B107" s="17" t="s">
        <v>153</v>
      </c>
      <c r="C107" s="17" t="s">
        <v>151</v>
      </c>
      <c r="D107" s="38" t="s">
        <v>140</v>
      </c>
      <c r="E107" s="2">
        <v>19861210</v>
      </c>
      <c r="F107" s="2" t="s">
        <v>34</v>
      </c>
      <c r="G107" s="2" t="s">
        <v>17</v>
      </c>
      <c r="H107" s="2" t="s">
        <v>18</v>
      </c>
      <c r="I107" s="2" t="s">
        <v>22</v>
      </c>
      <c r="J107" s="17" t="s">
        <v>23</v>
      </c>
      <c r="K107" s="2" t="s">
        <v>104</v>
      </c>
      <c r="L107" s="20">
        <v>910477</v>
      </c>
    </row>
    <row r="108" spans="1:12" x14ac:dyDescent="0.35">
      <c r="A108" s="2">
        <v>26727</v>
      </c>
      <c r="B108" s="17" t="s">
        <v>409</v>
      </c>
      <c r="C108" s="17" t="s">
        <v>410</v>
      </c>
      <c r="D108" s="38" t="s">
        <v>140</v>
      </c>
      <c r="E108" s="2">
        <v>19860708</v>
      </c>
      <c r="F108" s="2" t="s">
        <v>3</v>
      </c>
      <c r="G108" s="2" t="s">
        <v>17</v>
      </c>
      <c r="H108" s="2" t="s">
        <v>18</v>
      </c>
      <c r="I108" s="2" t="s">
        <v>22</v>
      </c>
      <c r="J108" s="17" t="s">
        <v>23</v>
      </c>
      <c r="K108" s="2" t="s">
        <v>104</v>
      </c>
      <c r="L108" s="20">
        <v>76393</v>
      </c>
    </row>
    <row r="109" spans="1:12" x14ac:dyDescent="0.35">
      <c r="A109" s="2">
        <v>3337</v>
      </c>
      <c r="B109" s="17" t="s">
        <v>478</v>
      </c>
      <c r="C109" s="17" t="s">
        <v>479</v>
      </c>
      <c r="D109" s="38" t="s">
        <v>140</v>
      </c>
      <c r="E109" s="2">
        <v>19201126</v>
      </c>
      <c r="F109" s="2" t="s">
        <v>3</v>
      </c>
      <c r="G109" s="2" t="s">
        <v>11</v>
      </c>
      <c r="H109" s="2" t="s">
        <v>12</v>
      </c>
      <c r="I109" s="2" t="s">
        <v>22</v>
      </c>
      <c r="J109" s="17" t="s">
        <v>23</v>
      </c>
      <c r="K109" s="2" t="s">
        <v>104</v>
      </c>
      <c r="L109" s="20">
        <v>66107</v>
      </c>
    </row>
    <row r="110" spans="1:12" x14ac:dyDescent="0.35">
      <c r="A110" s="2">
        <v>24347</v>
      </c>
      <c r="B110" s="17" t="s">
        <v>319</v>
      </c>
      <c r="C110" s="17" t="s">
        <v>320</v>
      </c>
      <c r="D110" s="38" t="s">
        <v>140</v>
      </c>
      <c r="E110" s="2">
        <v>19830124</v>
      </c>
      <c r="F110" s="2" t="s">
        <v>3</v>
      </c>
      <c r="G110" s="2" t="s">
        <v>11</v>
      </c>
      <c r="H110" s="2" t="s">
        <v>12</v>
      </c>
      <c r="I110" s="2" t="s">
        <v>22</v>
      </c>
      <c r="J110" s="17" t="s">
        <v>23</v>
      </c>
      <c r="K110" s="2" t="s">
        <v>104</v>
      </c>
      <c r="L110" s="20">
        <v>1776124</v>
      </c>
    </row>
    <row r="111" spans="1:12" x14ac:dyDescent="0.35">
      <c r="A111" s="2">
        <v>33513</v>
      </c>
      <c r="B111" s="17" t="s">
        <v>154</v>
      </c>
      <c r="C111" s="17" t="s">
        <v>155</v>
      </c>
      <c r="D111" s="38" t="s">
        <v>140</v>
      </c>
      <c r="E111" s="2">
        <v>19911024</v>
      </c>
      <c r="F111" s="2" t="s">
        <v>3</v>
      </c>
      <c r="G111" s="2" t="s">
        <v>17</v>
      </c>
      <c r="H111" s="2" t="s">
        <v>18</v>
      </c>
      <c r="I111" s="2" t="s">
        <v>29</v>
      </c>
      <c r="J111" s="17" t="s">
        <v>30</v>
      </c>
      <c r="K111" s="2" t="s">
        <v>104</v>
      </c>
      <c r="L111" s="20">
        <v>384995</v>
      </c>
    </row>
    <row r="112" spans="1:12" x14ac:dyDescent="0.35">
      <c r="A112" s="2">
        <v>22657</v>
      </c>
      <c r="B112" s="17" t="s">
        <v>156</v>
      </c>
      <c r="C112" s="17" t="s">
        <v>157</v>
      </c>
      <c r="D112" s="38" t="s">
        <v>140</v>
      </c>
      <c r="E112" s="2">
        <v>19780515</v>
      </c>
      <c r="F112" s="2" t="s">
        <v>3</v>
      </c>
      <c r="G112" s="2" t="s">
        <v>17</v>
      </c>
      <c r="H112" s="2" t="s">
        <v>18</v>
      </c>
      <c r="I112" s="2" t="s">
        <v>22</v>
      </c>
      <c r="J112" s="17" t="s">
        <v>23</v>
      </c>
      <c r="K112" s="2" t="s">
        <v>104</v>
      </c>
      <c r="L112" s="20">
        <v>66036</v>
      </c>
    </row>
    <row r="113" spans="1:12" x14ac:dyDescent="0.35">
      <c r="A113" s="2">
        <v>18301</v>
      </c>
      <c r="B113" s="17" t="s">
        <v>62</v>
      </c>
      <c r="C113" s="17" t="s">
        <v>383</v>
      </c>
      <c r="D113" s="38" t="s">
        <v>140</v>
      </c>
      <c r="E113" s="2">
        <v>19601008</v>
      </c>
      <c r="F113" s="2" t="s">
        <v>3</v>
      </c>
      <c r="G113" s="2" t="s">
        <v>17</v>
      </c>
      <c r="H113" s="2" t="s">
        <v>18</v>
      </c>
      <c r="I113" s="2" t="s">
        <v>29</v>
      </c>
      <c r="J113" s="17" t="s">
        <v>30</v>
      </c>
      <c r="K113" s="2" t="s">
        <v>104</v>
      </c>
      <c r="L113" s="20">
        <v>51043</v>
      </c>
    </row>
    <row r="114" spans="1:12" x14ac:dyDescent="0.35">
      <c r="A114" s="2">
        <v>20845</v>
      </c>
      <c r="B114" s="17" t="s">
        <v>158</v>
      </c>
      <c r="C114" s="17" t="s">
        <v>159</v>
      </c>
      <c r="D114" s="38" t="s">
        <v>140</v>
      </c>
      <c r="E114" s="2">
        <v>19721028</v>
      </c>
      <c r="F114" s="2" t="s">
        <v>3</v>
      </c>
      <c r="G114" s="2" t="s">
        <v>17</v>
      </c>
      <c r="H114" s="2" t="s">
        <v>18</v>
      </c>
      <c r="I114" s="2" t="s">
        <v>29</v>
      </c>
      <c r="J114" s="17" t="s">
        <v>30</v>
      </c>
      <c r="K114" s="2" t="s">
        <v>104</v>
      </c>
      <c r="L114" s="20">
        <v>285876</v>
      </c>
    </row>
    <row r="115" spans="1:12" x14ac:dyDescent="0.35">
      <c r="A115" s="2">
        <v>24961</v>
      </c>
      <c r="B115" s="17" t="s">
        <v>138</v>
      </c>
      <c r="C115" s="17" t="s">
        <v>160</v>
      </c>
      <c r="D115" s="38" t="s">
        <v>140</v>
      </c>
      <c r="E115" s="2">
        <v>19840206</v>
      </c>
      <c r="F115" s="2" t="s">
        <v>34</v>
      </c>
      <c r="G115" s="2" t="s">
        <v>17</v>
      </c>
      <c r="H115" s="2" t="s">
        <v>18</v>
      </c>
      <c r="I115" s="2" t="s">
        <v>22</v>
      </c>
      <c r="J115" s="17" t="s">
        <v>23</v>
      </c>
      <c r="K115" s="2" t="s">
        <v>104</v>
      </c>
      <c r="L115" s="20">
        <v>462683</v>
      </c>
    </row>
    <row r="116" spans="1:12" x14ac:dyDescent="0.35">
      <c r="A116" s="2">
        <v>4624</v>
      </c>
      <c r="B116" s="17" t="s">
        <v>161</v>
      </c>
      <c r="C116" s="17" t="s">
        <v>162</v>
      </c>
      <c r="D116" s="38" t="s">
        <v>163</v>
      </c>
      <c r="E116" s="2">
        <v>19170101</v>
      </c>
      <c r="F116" s="2" t="s">
        <v>3</v>
      </c>
      <c r="G116" s="2" t="s">
        <v>25</v>
      </c>
      <c r="H116" s="2" t="s">
        <v>26</v>
      </c>
      <c r="I116" s="2" t="s">
        <v>11</v>
      </c>
      <c r="J116" s="17" t="s">
        <v>58</v>
      </c>
      <c r="K116" s="2" t="s">
        <v>164</v>
      </c>
      <c r="L116" s="20">
        <v>120637</v>
      </c>
    </row>
    <row r="117" spans="1:12" x14ac:dyDescent="0.35">
      <c r="A117" s="2">
        <v>1417</v>
      </c>
      <c r="B117" s="17" t="s">
        <v>165</v>
      </c>
      <c r="C117" s="17" t="s">
        <v>166</v>
      </c>
      <c r="D117" s="38" t="s">
        <v>167</v>
      </c>
      <c r="E117" s="2">
        <v>19081001</v>
      </c>
      <c r="F117" s="2" t="s">
        <v>3</v>
      </c>
      <c r="G117" s="2" t="s">
        <v>11</v>
      </c>
      <c r="H117" s="2" t="s">
        <v>12</v>
      </c>
      <c r="I117" s="2" t="s">
        <v>11</v>
      </c>
      <c r="J117" s="17" t="s">
        <v>58</v>
      </c>
      <c r="K117" s="2" t="s">
        <v>164</v>
      </c>
      <c r="L117" s="20">
        <v>117609</v>
      </c>
    </row>
    <row r="118" spans="1:12" x14ac:dyDescent="0.35">
      <c r="A118" s="2">
        <v>19450</v>
      </c>
      <c r="B118" s="17" t="s">
        <v>334</v>
      </c>
      <c r="C118" s="17" t="s">
        <v>172</v>
      </c>
      <c r="D118" s="38" t="s">
        <v>170</v>
      </c>
      <c r="E118" s="2">
        <v>19650618</v>
      </c>
      <c r="F118" s="2" t="s">
        <v>3</v>
      </c>
      <c r="G118" s="2" t="s">
        <v>17</v>
      </c>
      <c r="H118" s="2" t="s">
        <v>18</v>
      </c>
      <c r="I118" s="2" t="s">
        <v>6</v>
      </c>
      <c r="J118" s="17" t="s">
        <v>7</v>
      </c>
      <c r="K118" s="2" t="s">
        <v>164</v>
      </c>
      <c r="L118" s="20">
        <v>30772</v>
      </c>
    </row>
    <row r="119" spans="1:12" x14ac:dyDescent="0.35">
      <c r="A119" s="2">
        <v>34146</v>
      </c>
      <c r="B119" s="17" t="s">
        <v>321</v>
      </c>
      <c r="C119" s="17" t="s">
        <v>174</v>
      </c>
      <c r="D119" s="38" t="s">
        <v>170</v>
      </c>
      <c r="E119" s="2">
        <v>19960315</v>
      </c>
      <c r="F119" s="2" t="s">
        <v>3</v>
      </c>
      <c r="G119" s="2" t="s">
        <v>17</v>
      </c>
      <c r="H119" s="2" t="s">
        <v>18</v>
      </c>
      <c r="I119" s="2" t="s">
        <v>11</v>
      </c>
      <c r="J119" s="17" t="s">
        <v>58</v>
      </c>
      <c r="K119" s="2" t="s">
        <v>164</v>
      </c>
      <c r="L119" s="20">
        <v>72984</v>
      </c>
    </row>
    <row r="120" spans="1:12" x14ac:dyDescent="0.35">
      <c r="A120" s="2">
        <v>58586</v>
      </c>
      <c r="B120" s="17" t="s">
        <v>456</v>
      </c>
      <c r="C120" s="17" t="s">
        <v>457</v>
      </c>
      <c r="D120" s="38" t="s">
        <v>458</v>
      </c>
      <c r="E120" s="2">
        <v>20071203</v>
      </c>
      <c r="F120" s="2" t="s">
        <v>3</v>
      </c>
      <c r="G120" s="2" t="s">
        <v>17</v>
      </c>
      <c r="H120" s="2" t="s">
        <v>18</v>
      </c>
      <c r="I120" s="2" t="s">
        <v>11</v>
      </c>
      <c r="J120" s="17" t="s">
        <v>58</v>
      </c>
      <c r="K120" s="2" t="s">
        <v>164</v>
      </c>
      <c r="L120" s="20">
        <v>7475</v>
      </c>
    </row>
    <row r="121" spans="1:12" x14ac:dyDescent="0.35">
      <c r="A121" s="2">
        <v>57041</v>
      </c>
      <c r="B121" s="17" t="s">
        <v>175</v>
      </c>
      <c r="C121" s="17" t="s">
        <v>176</v>
      </c>
      <c r="D121" s="38" t="s">
        <v>177</v>
      </c>
      <c r="E121" s="2">
        <v>20010223</v>
      </c>
      <c r="F121" s="2" t="s">
        <v>3</v>
      </c>
      <c r="G121" s="2" t="s">
        <v>17</v>
      </c>
      <c r="H121" s="2" t="s">
        <v>18</v>
      </c>
      <c r="I121" s="2" t="s">
        <v>178</v>
      </c>
      <c r="J121" s="17" t="s">
        <v>179</v>
      </c>
      <c r="K121" s="2" t="s">
        <v>180</v>
      </c>
      <c r="L121" s="20">
        <v>55416</v>
      </c>
    </row>
    <row r="122" spans="1:12" x14ac:dyDescent="0.35">
      <c r="A122" s="2">
        <v>14679</v>
      </c>
      <c r="B122" s="17" t="s">
        <v>459</v>
      </c>
      <c r="C122" s="17" t="s">
        <v>182</v>
      </c>
      <c r="D122" s="38" t="s">
        <v>183</v>
      </c>
      <c r="E122" s="2">
        <v>19340818</v>
      </c>
      <c r="F122" s="2" t="s">
        <v>3</v>
      </c>
      <c r="G122" s="2" t="s">
        <v>17</v>
      </c>
      <c r="H122" s="2" t="s">
        <v>18</v>
      </c>
      <c r="I122" s="2" t="s">
        <v>6</v>
      </c>
      <c r="J122" s="17" t="s">
        <v>7</v>
      </c>
      <c r="K122" s="2" t="s">
        <v>180</v>
      </c>
      <c r="L122" s="20">
        <v>363881</v>
      </c>
    </row>
    <row r="123" spans="1:12" x14ac:dyDescent="0.35">
      <c r="A123" s="2">
        <v>31555</v>
      </c>
      <c r="B123" s="17" t="s">
        <v>184</v>
      </c>
      <c r="C123" s="17" t="s">
        <v>182</v>
      </c>
      <c r="D123" s="38" t="s">
        <v>183</v>
      </c>
      <c r="E123" s="2">
        <v>19680701</v>
      </c>
      <c r="F123" s="2" t="s">
        <v>3</v>
      </c>
      <c r="G123" s="2" t="s">
        <v>14</v>
      </c>
      <c r="H123" s="2" t="s">
        <v>5</v>
      </c>
      <c r="I123" s="2" t="s">
        <v>6</v>
      </c>
      <c r="J123" s="17" t="s">
        <v>7</v>
      </c>
      <c r="K123" s="2" t="s">
        <v>180</v>
      </c>
      <c r="L123" s="20">
        <v>183206</v>
      </c>
    </row>
    <row r="124" spans="1:12" x14ac:dyDescent="0.35">
      <c r="A124" s="2">
        <v>23966</v>
      </c>
      <c r="B124" s="17" t="s">
        <v>322</v>
      </c>
      <c r="C124" s="17" t="s">
        <v>185</v>
      </c>
      <c r="D124" s="38" t="s">
        <v>186</v>
      </c>
      <c r="E124" s="2">
        <v>19820802</v>
      </c>
      <c r="F124" s="2" t="s">
        <v>3</v>
      </c>
      <c r="G124" s="2" t="s">
        <v>17</v>
      </c>
      <c r="H124" s="2" t="s">
        <v>18</v>
      </c>
      <c r="I124" s="2" t="s">
        <v>6</v>
      </c>
      <c r="J124" s="17" t="s">
        <v>7</v>
      </c>
      <c r="K124" s="2" t="s">
        <v>180</v>
      </c>
      <c r="L124" s="20">
        <v>632051</v>
      </c>
    </row>
    <row r="125" spans="1:12" x14ac:dyDescent="0.35">
      <c r="A125" s="2">
        <v>24015</v>
      </c>
      <c r="B125" s="17" t="s">
        <v>189</v>
      </c>
      <c r="C125" s="17" t="s">
        <v>190</v>
      </c>
      <c r="D125" s="38" t="s">
        <v>191</v>
      </c>
      <c r="E125" s="2">
        <v>19820913</v>
      </c>
      <c r="F125" s="2" t="s">
        <v>3</v>
      </c>
      <c r="G125" s="2" t="s">
        <v>17</v>
      </c>
      <c r="H125" s="2" t="s">
        <v>18</v>
      </c>
      <c r="I125" s="2" t="s">
        <v>6</v>
      </c>
      <c r="J125" s="17" t="s">
        <v>7</v>
      </c>
      <c r="K125" s="2" t="s">
        <v>180</v>
      </c>
      <c r="L125" s="20">
        <v>285053</v>
      </c>
    </row>
    <row r="126" spans="1:12" x14ac:dyDescent="0.35">
      <c r="A126" s="2">
        <v>31372</v>
      </c>
      <c r="B126" s="17" t="s">
        <v>192</v>
      </c>
      <c r="C126" s="17" t="s">
        <v>190</v>
      </c>
      <c r="D126" s="38" t="s">
        <v>191</v>
      </c>
      <c r="E126" s="2">
        <v>19570101</v>
      </c>
      <c r="F126" s="2" t="s">
        <v>3</v>
      </c>
      <c r="G126" s="2" t="s">
        <v>14</v>
      </c>
      <c r="H126" s="2" t="s">
        <v>5</v>
      </c>
      <c r="I126" s="2" t="s">
        <v>6</v>
      </c>
      <c r="J126" s="17" t="s">
        <v>7</v>
      </c>
      <c r="K126" s="2" t="s">
        <v>180</v>
      </c>
      <c r="L126" s="20">
        <v>76011</v>
      </c>
    </row>
    <row r="127" spans="1:12" x14ac:dyDescent="0.35">
      <c r="A127" s="2">
        <v>32456</v>
      </c>
      <c r="B127" s="17" t="s">
        <v>193</v>
      </c>
      <c r="C127" s="17" t="s">
        <v>190</v>
      </c>
      <c r="D127" s="38" t="s">
        <v>191</v>
      </c>
      <c r="E127" s="2">
        <v>19200404</v>
      </c>
      <c r="F127" s="2" t="s">
        <v>3</v>
      </c>
      <c r="G127" s="2" t="s">
        <v>14</v>
      </c>
      <c r="H127" s="2" t="s">
        <v>5</v>
      </c>
      <c r="I127" s="2" t="s">
        <v>6</v>
      </c>
      <c r="J127" s="17" t="s">
        <v>7</v>
      </c>
      <c r="K127" s="2" t="s">
        <v>180</v>
      </c>
      <c r="L127" s="20">
        <v>7104</v>
      </c>
    </row>
    <row r="128" spans="1:12" x14ac:dyDescent="0.35">
      <c r="A128" s="2">
        <v>34270</v>
      </c>
      <c r="B128" s="17" t="s">
        <v>200</v>
      </c>
      <c r="C128" s="17" t="s">
        <v>201</v>
      </c>
      <c r="D128" s="38" t="s">
        <v>199</v>
      </c>
      <c r="E128" s="2">
        <v>19970115</v>
      </c>
      <c r="F128" s="2" t="s">
        <v>3</v>
      </c>
      <c r="G128" s="2" t="s">
        <v>17</v>
      </c>
      <c r="H128" s="2" t="s">
        <v>18</v>
      </c>
      <c r="I128" s="2" t="s">
        <v>22</v>
      </c>
      <c r="J128" s="17" t="s">
        <v>23</v>
      </c>
      <c r="K128" s="2" t="s">
        <v>180</v>
      </c>
      <c r="L128" s="20">
        <v>173442</v>
      </c>
    </row>
    <row r="129" spans="1:12" x14ac:dyDescent="0.35">
      <c r="A129" s="2">
        <v>26790</v>
      </c>
      <c r="B129" s="17" t="s">
        <v>411</v>
      </c>
      <c r="C129" s="17" t="s">
        <v>335</v>
      </c>
      <c r="D129" s="38" t="s">
        <v>199</v>
      </c>
      <c r="E129" s="2">
        <v>19860916</v>
      </c>
      <c r="F129" s="2" t="s">
        <v>3</v>
      </c>
      <c r="G129" s="2" t="s">
        <v>11</v>
      </c>
      <c r="H129" s="2" t="s">
        <v>12</v>
      </c>
      <c r="I129" s="2" t="s">
        <v>29</v>
      </c>
      <c r="J129" s="17" t="s">
        <v>30</v>
      </c>
      <c r="K129" s="2" t="s">
        <v>180</v>
      </c>
      <c r="L129" s="20">
        <v>315583</v>
      </c>
    </row>
    <row r="130" spans="1:12" x14ac:dyDescent="0.35">
      <c r="A130" s="2">
        <v>57983</v>
      </c>
      <c r="B130" s="17" t="s">
        <v>412</v>
      </c>
      <c r="C130" s="17" t="s">
        <v>413</v>
      </c>
      <c r="D130" s="38" t="s">
        <v>199</v>
      </c>
      <c r="E130" s="2">
        <v>20051212</v>
      </c>
      <c r="F130" s="2" t="s">
        <v>3</v>
      </c>
      <c r="G130" s="2" t="s">
        <v>17</v>
      </c>
      <c r="H130" s="2" t="s">
        <v>18</v>
      </c>
      <c r="I130" s="2" t="s">
        <v>29</v>
      </c>
      <c r="J130" s="17" t="s">
        <v>30</v>
      </c>
      <c r="K130" s="2" t="s">
        <v>180</v>
      </c>
      <c r="L130" s="20">
        <v>134017</v>
      </c>
    </row>
    <row r="131" spans="1:12" x14ac:dyDescent="0.35">
      <c r="A131" s="2">
        <v>21111</v>
      </c>
      <c r="B131" s="17" t="s">
        <v>202</v>
      </c>
      <c r="C131" s="17" t="s">
        <v>203</v>
      </c>
      <c r="D131" s="38" t="s">
        <v>199</v>
      </c>
      <c r="E131" s="2">
        <v>19730611</v>
      </c>
      <c r="F131" s="2" t="s">
        <v>3</v>
      </c>
      <c r="G131" s="2" t="s">
        <v>11</v>
      </c>
      <c r="H131" s="2" t="s">
        <v>12</v>
      </c>
      <c r="I131" s="2" t="s">
        <v>6</v>
      </c>
      <c r="J131" s="17" t="s">
        <v>7</v>
      </c>
      <c r="K131" s="2" t="s">
        <v>180</v>
      </c>
      <c r="L131" s="20">
        <v>494349</v>
      </c>
    </row>
    <row r="132" spans="1:12" x14ac:dyDescent="0.35">
      <c r="A132" s="2">
        <v>58525</v>
      </c>
      <c r="B132" s="17" t="s">
        <v>480</v>
      </c>
      <c r="C132" s="17" t="s">
        <v>481</v>
      </c>
      <c r="D132" s="38" t="s">
        <v>199</v>
      </c>
      <c r="E132" s="2">
        <v>20071031</v>
      </c>
      <c r="F132" s="2" t="s">
        <v>3</v>
      </c>
      <c r="G132" s="2" t="s">
        <v>17</v>
      </c>
      <c r="H132" s="2" t="s">
        <v>18</v>
      </c>
      <c r="I132" s="2" t="s">
        <v>29</v>
      </c>
      <c r="J132" s="17" t="s">
        <v>30</v>
      </c>
      <c r="K132" s="2" t="s">
        <v>180</v>
      </c>
      <c r="L132" s="20">
        <v>92475</v>
      </c>
    </row>
    <row r="133" spans="1:12" x14ac:dyDescent="0.35">
      <c r="A133" s="2">
        <v>31189</v>
      </c>
      <c r="B133" s="17" t="s">
        <v>207</v>
      </c>
      <c r="C133" s="17" t="s">
        <v>205</v>
      </c>
      <c r="D133" s="38" t="s">
        <v>206</v>
      </c>
      <c r="E133" s="2">
        <v>19600331</v>
      </c>
      <c r="F133" s="2" t="s">
        <v>3</v>
      </c>
      <c r="G133" s="2" t="s">
        <v>14</v>
      </c>
      <c r="H133" s="2" t="s">
        <v>5</v>
      </c>
      <c r="I133" s="2" t="s">
        <v>22</v>
      </c>
      <c r="J133" s="17" t="s">
        <v>23</v>
      </c>
      <c r="K133" s="2" t="s">
        <v>180</v>
      </c>
      <c r="L133" s="20">
        <v>679655</v>
      </c>
    </row>
    <row r="134" spans="1:12" x14ac:dyDescent="0.35">
      <c r="A134" s="2">
        <v>35186</v>
      </c>
      <c r="B134" s="17" t="s">
        <v>208</v>
      </c>
      <c r="C134" s="17" t="s">
        <v>209</v>
      </c>
      <c r="D134" s="38" t="s">
        <v>206</v>
      </c>
      <c r="E134" s="2">
        <v>19991115</v>
      </c>
      <c r="F134" s="2" t="s">
        <v>3</v>
      </c>
      <c r="G134" s="2" t="s">
        <v>17</v>
      </c>
      <c r="H134" s="2" t="s">
        <v>18</v>
      </c>
      <c r="I134" s="2" t="s">
        <v>29</v>
      </c>
      <c r="J134" s="17" t="s">
        <v>30</v>
      </c>
      <c r="K134" s="2" t="s">
        <v>180</v>
      </c>
      <c r="L134" s="20">
        <v>604374</v>
      </c>
    </row>
    <row r="135" spans="1:12" x14ac:dyDescent="0.35">
      <c r="A135" s="2">
        <v>25745</v>
      </c>
      <c r="B135" s="17" t="s">
        <v>482</v>
      </c>
      <c r="C135" s="17" t="s">
        <v>211</v>
      </c>
      <c r="D135" s="38" t="s">
        <v>206</v>
      </c>
      <c r="E135" s="2">
        <v>19841109</v>
      </c>
      <c r="F135" s="2" t="s">
        <v>3</v>
      </c>
      <c r="G135" s="2" t="s">
        <v>11</v>
      </c>
      <c r="H135" s="2" t="s">
        <v>12</v>
      </c>
      <c r="I135" s="2" t="s">
        <v>29</v>
      </c>
      <c r="J135" s="17" t="s">
        <v>30</v>
      </c>
      <c r="K135" s="2" t="s">
        <v>180</v>
      </c>
      <c r="L135" s="20">
        <v>440834</v>
      </c>
    </row>
    <row r="136" spans="1:12" x14ac:dyDescent="0.35">
      <c r="A136" s="2">
        <v>27267</v>
      </c>
      <c r="B136" s="17" t="s">
        <v>210</v>
      </c>
      <c r="C136" s="17" t="s">
        <v>211</v>
      </c>
      <c r="D136" s="38" t="s">
        <v>206</v>
      </c>
      <c r="E136" s="2">
        <v>19880620</v>
      </c>
      <c r="F136" s="2" t="s">
        <v>3</v>
      </c>
      <c r="G136" s="2" t="s">
        <v>17</v>
      </c>
      <c r="H136" s="2" t="s">
        <v>18</v>
      </c>
      <c r="I136" s="2" t="s">
        <v>29</v>
      </c>
      <c r="J136" s="17" t="s">
        <v>30</v>
      </c>
      <c r="K136" s="2" t="s">
        <v>180</v>
      </c>
      <c r="L136" s="20">
        <v>201199</v>
      </c>
    </row>
    <row r="137" spans="1:12" x14ac:dyDescent="0.35">
      <c r="A137" s="2">
        <v>57987</v>
      </c>
      <c r="B137" s="17" t="s">
        <v>483</v>
      </c>
      <c r="C137" s="17" t="s">
        <v>211</v>
      </c>
      <c r="D137" s="38" t="s">
        <v>206</v>
      </c>
      <c r="E137" s="2">
        <v>20060228</v>
      </c>
      <c r="F137" s="2" t="s">
        <v>3</v>
      </c>
      <c r="G137" s="2" t="s">
        <v>17</v>
      </c>
      <c r="H137" s="2" t="s">
        <v>18</v>
      </c>
      <c r="I137" s="2" t="s">
        <v>29</v>
      </c>
      <c r="J137" s="17" t="s">
        <v>30</v>
      </c>
      <c r="K137" s="2" t="s">
        <v>180</v>
      </c>
      <c r="L137" s="20">
        <v>196272</v>
      </c>
    </row>
    <row r="138" spans="1:12" x14ac:dyDescent="0.35">
      <c r="A138" s="2">
        <v>58203</v>
      </c>
      <c r="B138" s="17" t="s">
        <v>414</v>
      </c>
      <c r="C138" s="17" t="s">
        <v>211</v>
      </c>
      <c r="D138" s="38" t="s">
        <v>206</v>
      </c>
      <c r="E138" s="2">
        <v>20060929</v>
      </c>
      <c r="F138" s="2" t="s">
        <v>3</v>
      </c>
      <c r="G138" s="2" t="s">
        <v>17</v>
      </c>
      <c r="H138" s="2" t="s">
        <v>18</v>
      </c>
      <c r="I138" s="2" t="s">
        <v>29</v>
      </c>
      <c r="J138" s="17" t="s">
        <v>30</v>
      </c>
      <c r="K138" s="2" t="s">
        <v>180</v>
      </c>
      <c r="L138" s="20">
        <v>90044</v>
      </c>
    </row>
    <row r="139" spans="1:12" x14ac:dyDescent="0.35">
      <c r="A139" s="2">
        <v>23373</v>
      </c>
      <c r="B139" s="17" t="s">
        <v>214</v>
      </c>
      <c r="C139" s="17" t="s">
        <v>213</v>
      </c>
      <c r="D139" s="38" t="s">
        <v>206</v>
      </c>
      <c r="E139" s="2">
        <v>19810409</v>
      </c>
      <c r="F139" s="2" t="s">
        <v>3</v>
      </c>
      <c r="G139" s="2" t="s">
        <v>17</v>
      </c>
      <c r="H139" s="2" t="s">
        <v>18</v>
      </c>
      <c r="I139" s="2" t="s">
        <v>29</v>
      </c>
      <c r="J139" s="17" t="s">
        <v>30</v>
      </c>
      <c r="K139" s="2" t="s">
        <v>180</v>
      </c>
      <c r="L139" s="20">
        <v>112572</v>
      </c>
    </row>
    <row r="140" spans="1:12" x14ac:dyDescent="0.35">
      <c r="A140" s="2">
        <v>25749</v>
      </c>
      <c r="B140" s="17" t="s">
        <v>215</v>
      </c>
      <c r="C140" s="17" t="s">
        <v>213</v>
      </c>
      <c r="D140" s="38" t="s">
        <v>206</v>
      </c>
      <c r="E140" s="2">
        <v>19841126</v>
      </c>
      <c r="F140" s="2" t="s">
        <v>3</v>
      </c>
      <c r="G140" s="2" t="s">
        <v>11</v>
      </c>
      <c r="H140" s="2" t="s">
        <v>12</v>
      </c>
      <c r="I140" s="2" t="s">
        <v>29</v>
      </c>
      <c r="J140" s="17" t="s">
        <v>30</v>
      </c>
      <c r="K140" s="2" t="s">
        <v>180</v>
      </c>
      <c r="L140" s="20">
        <v>181526</v>
      </c>
    </row>
    <row r="141" spans="1:12" x14ac:dyDescent="0.35">
      <c r="A141" s="2">
        <v>30394</v>
      </c>
      <c r="B141" s="17" t="s">
        <v>217</v>
      </c>
      <c r="C141" s="17" t="s">
        <v>213</v>
      </c>
      <c r="D141" s="38" t="s">
        <v>206</v>
      </c>
      <c r="E141" s="2">
        <v>19480101</v>
      </c>
      <c r="F141" s="2" t="s">
        <v>3</v>
      </c>
      <c r="G141" s="2" t="s">
        <v>14</v>
      </c>
      <c r="H141" s="2" t="s">
        <v>5</v>
      </c>
      <c r="I141" s="2" t="s">
        <v>6</v>
      </c>
      <c r="J141" s="17" t="s">
        <v>7</v>
      </c>
      <c r="K141" s="2" t="s">
        <v>180</v>
      </c>
      <c r="L141" s="20">
        <v>790750</v>
      </c>
    </row>
    <row r="142" spans="1:12" x14ac:dyDescent="0.35">
      <c r="A142" s="2">
        <v>32209</v>
      </c>
      <c r="B142" s="17" t="s">
        <v>218</v>
      </c>
      <c r="C142" s="17" t="s">
        <v>213</v>
      </c>
      <c r="D142" s="38" t="s">
        <v>206</v>
      </c>
      <c r="E142" s="2">
        <v>19840427</v>
      </c>
      <c r="F142" s="2" t="s">
        <v>3</v>
      </c>
      <c r="G142" s="2" t="s">
        <v>14</v>
      </c>
      <c r="H142" s="2" t="s">
        <v>5</v>
      </c>
      <c r="I142" s="2" t="s">
        <v>29</v>
      </c>
      <c r="J142" s="17" t="s">
        <v>30</v>
      </c>
      <c r="K142" s="2" t="s">
        <v>180</v>
      </c>
      <c r="L142" s="20">
        <v>178386</v>
      </c>
    </row>
    <row r="143" spans="1:12" x14ac:dyDescent="0.35">
      <c r="A143" s="2">
        <v>32257</v>
      </c>
      <c r="B143" s="17" t="s">
        <v>219</v>
      </c>
      <c r="C143" s="17" t="s">
        <v>213</v>
      </c>
      <c r="D143" s="38" t="s">
        <v>206</v>
      </c>
      <c r="E143" s="2">
        <v>19841129</v>
      </c>
      <c r="F143" s="2" t="s">
        <v>3</v>
      </c>
      <c r="G143" s="2" t="s">
        <v>14</v>
      </c>
      <c r="H143" s="2" t="s">
        <v>5</v>
      </c>
      <c r="I143" s="2" t="s">
        <v>29</v>
      </c>
      <c r="J143" s="17" t="s">
        <v>30</v>
      </c>
      <c r="K143" s="2" t="s">
        <v>180</v>
      </c>
      <c r="L143" s="20">
        <v>229024</v>
      </c>
    </row>
    <row r="144" spans="1:12" x14ac:dyDescent="0.35">
      <c r="A144" s="2">
        <v>34967</v>
      </c>
      <c r="B144" s="17" t="s">
        <v>221</v>
      </c>
      <c r="C144" s="17" t="s">
        <v>213</v>
      </c>
      <c r="D144" s="38" t="s">
        <v>206</v>
      </c>
      <c r="E144" s="2">
        <v>19990102</v>
      </c>
      <c r="F144" s="2" t="s">
        <v>34</v>
      </c>
      <c r="G144" s="2" t="s">
        <v>25</v>
      </c>
      <c r="H144" s="2" t="s">
        <v>26</v>
      </c>
      <c r="I144" s="2" t="s">
        <v>22</v>
      </c>
      <c r="J144" s="17" t="s">
        <v>23</v>
      </c>
      <c r="K144" s="2" t="s">
        <v>180</v>
      </c>
      <c r="L144" s="20">
        <v>12440891</v>
      </c>
    </row>
    <row r="145" spans="1:12" x14ac:dyDescent="0.35">
      <c r="A145" s="2">
        <v>58263</v>
      </c>
      <c r="B145" s="17" t="s">
        <v>460</v>
      </c>
      <c r="C145" s="17" t="s">
        <v>213</v>
      </c>
      <c r="D145" s="38" t="s">
        <v>206</v>
      </c>
      <c r="E145" s="2">
        <v>20070312</v>
      </c>
      <c r="F145" s="2" t="s">
        <v>3</v>
      </c>
      <c r="G145" s="2" t="s">
        <v>17</v>
      </c>
      <c r="H145" s="2" t="s">
        <v>18</v>
      </c>
      <c r="I145" s="2" t="s">
        <v>29</v>
      </c>
      <c r="J145" s="17" t="s">
        <v>30</v>
      </c>
      <c r="K145" s="2" t="s">
        <v>180</v>
      </c>
      <c r="L145" s="20">
        <v>95773</v>
      </c>
    </row>
    <row r="146" spans="1:12" x14ac:dyDescent="0.35">
      <c r="A146" s="2">
        <v>33568</v>
      </c>
      <c r="B146" s="17" t="s">
        <v>225</v>
      </c>
      <c r="C146" s="17" t="s">
        <v>223</v>
      </c>
      <c r="D146" s="38" t="s">
        <v>224</v>
      </c>
      <c r="E146" s="2">
        <v>19920323</v>
      </c>
      <c r="F146" s="2" t="s">
        <v>3</v>
      </c>
      <c r="G146" s="2" t="s">
        <v>17</v>
      </c>
      <c r="H146" s="2" t="s">
        <v>18</v>
      </c>
      <c r="I146" s="2" t="s">
        <v>6</v>
      </c>
      <c r="J146" s="17" t="s">
        <v>7</v>
      </c>
      <c r="K146" s="2" t="s">
        <v>180</v>
      </c>
      <c r="L146" s="20">
        <v>69435</v>
      </c>
    </row>
    <row r="147" spans="1:12" x14ac:dyDescent="0.35">
      <c r="A147" s="2">
        <v>34759</v>
      </c>
      <c r="B147" s="17" t="s">
        <v>226</v>
      </c>
      <c r="C147" s="17" t="s">
        <v>223</v>
      </c>
      <c r="D147" s="38" t="s">
        <v>224</v>
      </c>
      <c r="E147" s="2">
        <v>19990609</v>
      </c>
      <c r="F147" s="2" t="s">
        <v>3</v>
      </c>
      <c r="G147" s="2" t="s">
        <v>25</v>
      </c>
      <c r="H147" s="2" t="s">
        <v>26</v>
      </c>
      <c r="I147" s="2" t="s">
        <v>29</v>
      </c>
      <c r="J147" s="17" t="s">
        <v>30</v>
      </c>
      <c r="K147" s="2" t="s">
        <v>180</v>
      </c>
      <c r="L147" s="20">
        <v>87541</v>
      </c>
    </row>
    <row r="148" spans="1:12" x14ac:dyDescent="0.35">
      <c r="A148" s="2">
        <v>57871</v>
      </c>
      <c r="B148" s="17" t="s">
        <v>415</v>
      </c>
      <c r="C148" s="17" t="s">
        <v>223</v>
      </c>
      <c r="D148" s="38" t="s">
        <v>224</v>
      </c>
      <c r="E148" s="2">
        <v>20060301</v>
      </c>
      <c r="F148" s="2" t="s">
        <v>3</v>
      </c>
      <c r="G148" s="2" t="s">
        <v>17</v>
      </c>
      <c r="H148" s="2" t="s">
        <v>18</v>
      </c>
      <c r="I148" s="2" t="s">
        <v>29</v>
      </c>
      <c r="J148" s="17" t="s">
        <v>30</v>
      </c>
      <c r="K148" s="2" t="s">
        <v>180</v>
      </c>
      <c r="L148" s="20">
        <v>46690</v>
      </c>
    </row>
    <row r="149" spans="1:12" x14ac:dyDescent="0.35">
      <c r="A149" s="2">
        <v>31559</v>
      </c>
      <c r="B149" s="17" t="s">
        <v>227</v>
      </c>
      <c r="C149" s="17" t="s">
        <v>228</v>
      </c>
      <c r="D149" s="38" t="s">
        <v>224</v>
      </c>
      <c r="E149" s="2">
        <v>18900101</v>
      </c>
      <c r="F149" s="2" t="s">
        <v>3</v>
      </c>
      <c r="G149" s="2" t="s">
        <v>4</v>
      </c>
      <c r="H149" s="2" t="s">
        <v>5</v>
      </c>
      <c r="I149" s="2" t="s">
        <v>6</v>
      </c>
      <c r="J149" s="17" t="s">
        <v>7</v>
      </c>
      <c r="K149" s="2" t="s">
        <v>180</v>
      </c>
      <c r="L149" s="20">
        <v>14350</v>
      </c>
    </row>
    <row r="150" spans="1:12" x14ac:dyDescent="0.35">
      <c r="A150" s="2">
        <v>32185</v>
      </c>
      <c r="B150" s="17" t="s">
        <v>233</v>
      </c>
      <c r="C150" s="17" t="s">
        <v>230</v>
      </c>
      <c r="D150" s="38" t="s">
        <v>231</v>
      </c>
      <c r="E150" s="2">
        <v>19831215</v>
      </c>
      <c r="F150" s="2" t="s">
        <v>34</v>
      </c>
      <c r="G150" s="2" t="s">
        <v>17</v>
      </c>
      <c r="H150" s="2" t="s">
        <v>18</v>
      </c>
      <c r="I150" s="2" t="s">
        <v>22</v>
      </c>
      <c r="J150" s="17" t="s">
        <v>23</v>
      </c>
      <c r="K150" s="2" t="s">
        <v>180</v>
      </c>
      <c r="L150" s="20">
        <v>6969629</v>
      </c>
    </row>
    <row r="151" spans="1:12" x14ac:dyDescent="0.35">
      <c r="A151" s="2">
        <v>34968</v>
      </c>
      <c r="B151" s="17" t="s">
        <v>234</v>
      </c>
      <c r="C151" s="17" t="s">
        <v>230</v>
      </c>
      <c r="D151" s="38" t="s">
        <v>231</v>
      </c>
      <c r="E151" s="2">
        <v>19990102</v>
      </c>
      <c r="F151" s="2" t="s">
        <v>34</v>
      </c>
      <c r="G151" s="2" t="s">
        <v>25</v>
      </c>
      <c r="H151" s="2" t="s">
        <v>26</v>
      </c>
      <c r="I151" s="2" t="s">
        <v>22</v>
      </c>
      <c r="J151" s="17" t="s">
        <v>23</v>
      </c>
      <c r="K151" s="2" t="s">
        <v>180</v>
      </c>
      <c r="L151" s="20">
        <v>25522000</v>
      </c>
    </row>
    <row r="152" spans="1:12" x14ac:dyDescent="0.35">
      <c r="A152" s="2">
        <v>31027</v>
      </c>
      <c r="B152" s="17" t="s">
        <v>235</v>
      </c>
      <c r="C152" s="17" t="s">
        <v>236</v>
      </c>
      <c r="D152" s="38" t="s">
        <v>231</v>
      </c>
      <c r="E152" s="2">
        <v>19580430</v>
      </c>
      <c r="F152" s="2" t="s">
        <v>34</v>
      </c>
      <c r="G152" s="2" t="s">
        <v>17</v>
      </c>
      <c r="H152" s="2" t="s">
        <v>18</v>
      </c>
      <c r="I152" s="2" t="s">
        <v>22</v>
      </c>
      <c r="J152" s="17" t="s">
        <v>23</v>
      </c>
      <c r="K152" s="2" t="s">
        <v>180</v>
      </c>
      <c r="L152" s="20">
        <v>15221770</v>
      </c>
    </row>
    <row r="153" spans="1:12" x14ac:dyDescent="0.35">
      <c r="A153" s="2">
        <v>19919</v>
      </c>
      <c r="B153" s="17" t="s">
        <v>350</v>
      </c>
      <c r="C153" s="17" t="s">
        <v>240</v>
      </c>
      <c r="D153" s="38" t="s">
        <v>231</v>
      </c>
      <c r="E153" s="2">
        <v>19690225</v>
      </c>
      <c r="F153" s="2" t="s">
        <v>34</v>
      </c>
      <c r="G153" s="2" t="s">
        <v>17</v>
      </c>
      <c r="H153" s="2" t="s">
        <v>18</v>
      </c>
      <c r="I153" s="2" t="s">
        <v>22</v>
      </c>
      <c r="J153" s="17" t="s">
        <v>23</v>
      </c>
      <c r="K153" s="2" t="s">
        <v>180</v>
      </c>
      <c r="L153" s="20">
        <v>6033316</v>
      </c>
    </row>
    <row r="154" spans="1:12" x14ac:dyDescent="0.35">
      <c r="A154" s="2">
        <v>20828</v>
      </c>
      <c r="B154" s="17" t="s">
        <v>351</v>
      </c>
      <c r="C154" s="17" t="s">
        <v>240</v>
      </c>
      <c r="D154" s="38" t="s">
        <v>231</v>
      </c>
      <c r="E154" s="2">
        <v>19721002</v>
      </c>
      <c r="F154" s="2" t="s">
        <v>34</v>
      </c>
      <c r="G154" s="2" t="s">
        <v>17</v>
      </c>
      <c r="H154" s="2" t="s">
        <v>18</v>
      </c>
      <c r="I154" s="2" t="s">
        <v>22</v>
      </c>
      <c r="J154" s="17" t="s">
        <v>23</v>
      </c>
      <c r="K154" s="2" t="s">
        <v>180</v>
      </c>
      <c r="L154" s="20">
        <v>7724708</v>
      </c>
    </row>
    <row r="155" spans="1:12" x14ac:dyDescent="0.35">
      <c r="A155" s="2">
        <v>22946</v>
      </c>
      <c r="B155" s="17" t="s">
        <v>352</v>
      </c>
      <c r="C155" s="17" t="s">
        <v>240</v>
      </c>
      <c r="D155" s="38" t="s">
        <v>231</v>
      </c>
      <c r="E155" s="2">
        <v>19790907</v>
      </c>
      <c r="F155" s="2" t="s">
        <v>34</v>
      </c>
      <c r="G155" s="2" t="s">
        <v>17</v>
      </c>
      <c r="H155" s="2" t="s">
        <v>18</v>
      </c>
      <c r="I155" s="2" t="s">
        <v>22</v>
      </c>
      <c r="J155" s="17" t="s">
        <v>23</v>
      </c>
      <c r="K155" s="2" t="s">
        <v>180</v>
      </c>
      <c r="L155" s="20">
        <v>1525092</v>
      </c>
    </row>
    <row r="156" spans="1:12" x14ac:dyDescent="0.35">
      <c r="A156" s="2">
        <v>27150</v>
      </c>
      <c r="B156" s="17" t="s">
        <v>229</v>
      </c>
      <c r="C156" s="17" t="s">
        <v>240</v>
      </c>
      <c r="D156" s="38" t="s">
        <v>231</v>
      </c>
      <c r="E156" s="2">
        <v>19800601</v>
      </c>
      <c r="F156" s="2" t="s">
        <v>34</v>
      </c>
      <c r="G156" s="2" t="s">
        <v>17</v>
      </c>
      <c r="H156" s="2" t="s">
        <v>18</v>
      </c>
      <c r="I156" s="2" t="s">
        <v>22</v>
      </c>
      <c r="J156" s="17" t="s">
        <v>23</v>
      </c>
      <c r="K156" s="2" t="s">
        <v>180</v>
      </c>
      <c r="L156" s="20">
        <v>2859489</v>
      </c>
    </row>
    <row r="157" spans="1:12" x14ac:dyDescent="0.35">
      <c r="A157" s="2">
        <v>31469</v>
      </c>
      <c r="B157" s="17" t="s">
        <v>232</v>
      </c>
      <c r="C157" s="17" t="s">
        <v>240</v>
      </c>
      <c r="D157" s="38" t="s">
        <v>231</v>
      </c>
      <c r="E157" s="2">
        <v>19650325</v>
      </c>
      <c r="F157" s="2" t="s">
        <v>34</v>
      </c>
      <c r="G157" s="2" t="s">
        <v>17</v>
      </c>
      <c r="H157" s="2" t="s">
        <v>18</v>
      </c>
      <c r="I157" s="2" t="s">
        <v>22</v>
      </c>
      <c r="J157" s="17" t="s">
        <v>23</v>
      </c>
      <c r="K157" s="2" t="s">
        <v>180</v>
      </c>
      <c r="L157" s="20">
        <v>5839415</v>
      </c>
    </row>
    <row r="158" spans="1:12" x14ac:dyDescent="0.35">
      <c r="A158" s="2">
        <v>30387</v>
      </c>
      <c r="B158" s="17" t="s">
        <v>241</v>
      </c>
      <c r="C158" s="17" t="s">
        <v>242</v>
      </c>
      <c r="D158" s="38" t="s">
        <v>231</v>
      </c>
      <c r="E158" s="2">
        <v>19490117</v>
      </c>
      <c r="F158" s="2" t="s">
        <v>34</v>
      </c>
      <c r="G158" s="2" t="s">
        <v>17</v>
      </c>
      <c r="H158" s="2" t="s">
        <v>18</v>
      </c>
      <c r="I158" s="2" t="s">
        <v>22</v>
      </c>
      <c r="J158" s="17" t="s">
        <v>23</v>
      </c>
      <c r="K158" s="2" t="s">
        <v>180</v>
      </c>
      <c r="L158" s="20">
        <v>18492607</v>
      </c>
    </row>
    <row r="159" spans="1:12" x14ac:dyDescent="0.35">
      <c r="A159" s="2">
        <v>58252</v>
      </c>
      <c r="B159" s="17" t="s">
        <v>484</v>
      </c>
      <c r="C159" s="17" t="s">
        <v>417</v>
      </c>
      <c r="D159" s="38" t="s">
        <v>418</v>
      </c>
      <c r="E159" s="2">
        <v>20060626</v>
      </c>
      <c r="F159" s="2" t="s">
        <v>3</v>
      </c>
      <c r="G159" s="2" t="s">
        <v>11</v>
      </c>
      <c r="H159" s="2" t="s">
        <v>12</v>
      </c>
      <c r="I159" s="2" t="s">
        <v>22</v>
      </c>
      <c r="J159" s="17" t="s">
        <v>23</v>
      </c>
      <c r="K159" s="2" t="s">
        <v>246</v>
      </c>
      <c r="L159" s="20">
        <v>33674</v>
      </c>
    </row>
    <row r="160" spans="1:12" x14ac:dyDescent="0.35">
      <c r="A160" s="2">
        <v>23086</v>
      </c>
      <c r="B160" s="17" t="s">
        <v>485</v>
      </c>
      <c r="C160" s="17" t="s">
        <v>337</v>
      </c>
      <c r="D160" s="38" t="s">
        <v>245</v>
      </c>
      <c r="E160" s="2">
        <v>19800212</v>
      </c>
      <c r="F160" s="2" t="s">
        <v>3</v>
      </c>
      <c r="G160" s="2" t="s">
        <v>11</v>
      </c>
      <c r="H160" s="2" t="s">
        <v>12</v>
      </c>
      <c r="I160" s="2" t="s">
        <v>29</v>
      </c>
      <c r="J160" s="17" t="s">
        <v>30</v>
      </c>
      <c r="K160" s="2" t="s">
        <v>246</v>
      </c>
      <c r="L160" s="20">
        <v>134891</v>
      </c>
    </row>
    <row r="161" spans="1:12" x14ac:dyDescent="0.35">
      <c r="A161" s="2">
        <v>34496</v>
      </c>
      <c r="B161" s="17" t="s">
        <v>336</v>
      </c>
      <c r="C161" s="17" t="s">
        <v>337</v>
      </c>
      <c r="D161" s="38" t="s">
        <v>245</v>
      </c>
      <c r="E161" s="2">
        <v>19970520</v>
      </c>
      <c r="F161" s="2" t="s">
        <v>3</v>
      </c>
      <c r="G161" s="2" t="s">
        <v>17</v>
      </c>
      <c r="H161" s="2" t="s">
        <v>18</v>
      </c>
      <c r="I161" s="2" t="s">
        <v>29</v>
      </c>
      <c r="J161" s="17" t="s">
        <v>30</v>
      </c>
      <c r="K161" s="2" t="s">
        <v>246</v>
      </c>
      <c r="L161" s="20">
        <v>425273</v>
      </c>
    </row>
    <row r="162" spans="1:12" x14ac:dyDescent="0.35">
      <c r="A162" s="2">
        <v>35474</v>
      </c>
      <c r="B162" s="17" t="s">
        <v>486</v>
      </c>
      <c r="C162" s="17" t="s">
        <v>337</v>
      </c>
      <c r="D162" s="38" t="s">
        <v>245</v>
      </c>
      <c r="E162" s="2">
        <v>20000929</v>
      </c>
      <c r="F162" s="2" t="s">
        <v>3</v>
      </c>
      <c r="G162" s="2" t="s">
        <v>11</v>
      </c>
      <c r="H162" s="2" t="s">
        <v>12</v>
      </c>
      <c r="I162" s="2" t="s">
        <v>29</v>
      </c>
      <c r="J162" s="17" t="s">
        <v>30</v>
      </c>
      <c r="K162" s="2" t="s">
        <v>246</v>
      </c>
      <c r="L162" s="20">
        <v>547858</v>
      </c>
    </row>
    <row r="163" spans="1:12" x14ac:dyDescent="0.35">
      <c r="A163" s="2">
        <v>57198</v>
      </c>
      <c r="B163" s="17" t="s">
        <v>353</v>
      </c>
      <c r="C163" s="17" t="s">
        <v>354</v>
      </c>
      <c r="D163" s="38" t="s">
        <v>245</v>
      </c>
      <c r="E163" s="2">
        <v>20030707</v>
      </c>
      <c r="F163" s="2" t="s">
        <v>3</v>
      </c>
      <c r="G163" s="2" t="s">
        <v>17</v>
      </c>
      <c r="H163" s="2" t="s">
        <v>18</v>
      </c>
      <c r="I163" s="2" t="s">
        <v>29</v>
      </c>
      <c r="J163" s="17" t="s">
        <v>30</v>
      </c>
      <c r="K163" s="2" t="s">
        <v>246</v>
      </c>
      <c r="L163" s="20">
        <v>81126</v>
      </c>
    </row>
    <row r="164" spans="1:12" x14ac:dyDescent="0.35">
      <c r="A164" s="2">
        <v>58469</v>
      </c>
      <c r="B164" s="17" t="s">
        <v>464</v>
      </c>
      <c r="C164" s="17" t="s">
        <v>354</v>
      </c>
      <c r="D164" s="38" t="s">
        <v>245</v>
      </c>
      <c r="E164" s="2">
        <v>20070808</v>
      </c>
      <c r="F164" s="2" t="s">
        <v>3</v>
      </c>
      <c r="G164" s="2" t="s">
        <v>11</v>
      </c>
      <c r="H164" s="2" t="s">
        <v>12</v>
      </c>
      <c r="I164" s="2" t="s">
        <v>29</v>
      </c>
      <c r="J164" s="17" t="s">
        <v>30</v>
      </c>
      <c r="K164" s="2" t="s">
        <v>246</v>
      </c>
      <c r="L164" s="20">
        <v>75721</v>
      </c>
    </row>
    <row r="165" spans="1:12" x14ac:dyDescent="0.35">
      <c r="A165" s="2">
        <v>57120</v>
      </c>
      <c r="B165" s="17" t="s">
        <v>419</v>
      </c>
      <c r="C165" s="17" t="s">
        <v>420</v>
      </c>
      <c r="D165" s="38" t="s">
        <v>245</v>
      </c>
      <c r="E165" s="2">
        <v>20011217</v>
      </c>
      <c r="F165" s="2" t="s">
        <v>3</v>
      </c>
      <c r="G165" s="2" t="s">
        <v>17</v>
      </c>
      <c r="H165" s="2" t="s">
        <v>18</v>
      </c>
      <c r="I165" s="2" t="s">
        <v>29</v>
      </c>
      <c r="J165" s="17" t="s">
        <v>30</v>
      </c>
      <c r="K165" s="2" t="s">
        <v>246</v>
      </c>
      <c r="L165" s="20">
        <v>225198</v>
      </c>
    </row>
    <row r="166" spans="1:12" x14ac:dyDescent="0.35">
      <c r="A166" s="2">
        <v>57966</v>
      </c>
      <c r="B166" s="17" t="s">
        <v>384</v>
      </c>
      <c r="C166" s="17" t="s">
        <v>385</v>
      </c>
      <c r="D166" s="38" t="s">
        <v>245</v>
      </c>
      <c r="E166" s="2">
        <v>20050818</v>
      </c>
      <c r="F166" s="2" t="s">
        <v>3</v>
      </c>
      <c r="G166" s="2" t="s">
        <v>17</v>
      </c>
      <c r="H166" s="2" t="s">
        <v>18</v>
      </c>
      <c r="I166" s="2" t="s">
        <v>29</v>
      </c>
      <c r="J166" s="17" t="s">
        <v>30</v>
      </c>
      <c r="K166" s="2" t="s">
        <v>246</v>
      </c>
      <c r="L166" s="20">
        <v>88779</v>
      </c>
    </row>
    <row r="167" spans="1:12" x14ac:dyDescent="0.35">
      <c r="A167" s="2">
        <v>23805</v>
      </c>
      <c r="B167" s="17" t="s">
        <v>386</v>
      </c>
      <c r="C167" s="17" t="s">
        <v>251</v>
      </c>
      <c r="D167" s="38" t="s">
        <v>245</v>
      </c>
      <c r="E167" s="2">
        <v>19820511</v>
      </c>
      <c r="F167" s="2" t="s">
        <v>3</v>
      </c>
      <c r="G167" s="2" t="s">
        <v>17</v>
      </c>
      <c r="H167" s="2" t="s">
        <v>18</v>
      </c>
      <c r="I167" s="2" t="s">
        <v>29</v>
      </c>
      <c r="J167" s="17" t="s">
        <v>30</v>
      </c>
      <c r="K167" s="2" t="s">
        <v>246</v>
      </c>
      <c r="L167" s="20">
        <v>169381</v>
      </c>
    </row>
    <row r="168" spans="1:12" x14ac:dyDescent="0.35">
      <c r="A168" s="2">
        <v>34010</v>
      </c>
      <c r="B168" s="17" t="s">
        <v>250</v>
      </c>
      <c r="C168" s="17" t="s">
        <v>251</v>
      </c>
      <c r="D168" s="38" t="s">
        <v>245</v>
      </c>
      <c r="E168" s="2">
        <v>19950503</v>
      </c>
      <c r="F168" s="2" t="s">
        <v>3</v>
      </c>
      <c r="G168" s="2" t="s">
        <v>17</v>
      </c>
      <c r="H168" s="2" t="s">
        <v>18</v>
      </c>
      <c r="I168" s="2" t="s">
        <v>29</v>
      </c>
      <c r="J168" s="17" t="s">
        <v>30</v>
      </c>
      <c r="K168" s="2" t="s">
        <v>246</v>
      </c>
      <c r="L168" s="20">
        <v>486880</v>
      </c>
    </row>
    <row r="169" spans="1:12" x14ac:dyDescent="0.35">
      <c r="A169" s="2">
        <v>57444</v>
      </c>
      <c r="B169" s="17" t="s">
        <v>387</v>
      </c>
      <c r="C169" s="17" t="s">
        <v>251</v>
      </c>
      <c r="D169" s="38" t="s">
        <v>245</v>
      </c>
      <c r="E169" s="2">
        <v>20031006</v>
      </c>
      <c r="F169" s="2" t="s">
        <v>3</v>
      </c>
      <c r="G169" s="2" t="s">
        <v>17</v>
      </c>
      <c r="H169" s="2" t="s">
        <v>18</v>
      </c>
      <c r="I169" s="2" t="s">
        <v>29</v>
      </c>
      <c r="J169" s="17" t="s">
        <v>30</v>
      </c>
      <c r="K169" s="2" t="s">
        <v>246</v>
      </c>
      <c r="L169" s="20">
        <v>138107</v>
      </c>
    </row>
    <row r="170" spans="1:12" x14ac:dyDescent="0.35">
      <c r="A170" s="2">
        <v>26363</v>
      </c>
      <c r="B170" s="17" t="s">
        <v>260</v>
      </c>
      <c r="C170" s="17" t="s">
        <v>487</v>
      </c>
      <c r="D170" s="38" t="s">
        <v>245</v>
      </c>
      <c r="E170" s="2">
        <v>19761001</v>
      </c>
      <c r="F170" s="2" t="s">
        <v>34</v>
      </c>
      <c r="G170" s="2" t="s">
        <v>17</v>
      </c>
      <c r="H170" s="2" t="s">
        <v>18</v>
      </c>
      <c r="I170" s="2" t="s">
        <v>22</v>
      </c>
      <c r="J170" s="17" t="s">
        <v>23</v>
      </c>
      <c r="K170" s="2" t="s">
        <v>246</v>
      </c>
      <c r="L170" s="18">
        <v>393077</v>
      </c>
    </row>
    <row r="171" spans="1:12" x14ac:dyDescent="0.35">
      <c r="A171" s="2">
        <v>18255</v>
      </c>
      <c r="B171" s="17" t="s">
        <v>488</v>
      </c>
      <c r="C171" s="17" t="s">
        <v>489</v>
      </c>
      <c r="D171" s="38" t="s">
        <v>245</v>
      </c>
      <c r="E171" s="2">
        <v>19600603</v>
      </c>
      <c r="F171" s="2" t="s">
        <v>34</v>
      </c>
      <c r="G171" s="2" t="s">
        <v>17</v>
      </c>
      <c r="H171" s="2" t="s">
        <v>18</v>
      </c>
      <c r="I171" s="2" t="s">
        <v>22</v>
      </c>
      <c r="J171" s="17" t="s">
        <v>23</v>
      </c>
      <c r="K171" s="2" t="s">
        <v>246</v>
      </c>
      <c r="L171" s="18">
        <v>129666</v>
      </c>
    </row>
    <row r="172" spans="1:12" x14ac:dyDescent="0.35">
      <c r="A172" s="2">
        <v>32193</v>
      </c>
      <c r="B172" s="17" t="s">
        <v>254</v>
      </c>
      <c r="C172" s="17" t="s">
        <v>255</v>
      </c>
      <c r="D172" s="38" t="s">
        <v>245</v>
      </c>
      <c r="E172" s="2">
        <v>19830101</v>
      </c>
      <c r="F172" s="2" t="s">
        <v>3</v>
      </c>
      <c r="G172" s="2" t="s">
        <v>17</v>
      </c>
      <c r="H172" s="2" t="s">
        <v>18</v>
      </c>
      <c r="I172" s="2" t="s">
        <v>29</v>
      </c>
      <c r="J172" s="17" t="s">
        <v>30</v>
      </c>
      <c r="K172" s="2" t="s">
        <v>246</v>
      </c>
      <c r="L172" s="18">
        <v>298250</v>
      </c>
    </row>
    <row r="173" spans="1:12" x14ac:dyDescent="0.35">
      <c r="A173" s="2">
        <v>57989</v>
      </c>
      <c r="B173" s="17" t="s">
        <v>388</v>
      </c>
      <c r="C173" s="17" t="s">
        <v>389</v>
      </c>
      <c r="D173" s="38" t="s">
        <v>245</v>
      </c>
      <c r="E173" s="2">
        <v>20050718</v>
      </c>
      <c r="F173" s="2" t="s">
        <v>3</v>
      </c>
      <c r="G173" s="2" t="s">
        <v>17</v>
      </c>
      <c r="H173" s="2" t="s">
        <v>18</v>
      </c>
      <c r="I173" s="2" t="s">
        <v>29</v>
      </c>
      <c r="J173" s="17" t="s">
        <v>30</v>
      </c>
      <c r="K173" s="2" t="s">
        <v>246</v>
      </c>
      <c r="L173" s="18">
        <v>83186</v>
      </c>
    </row>
    <row r="174" spans="1:12" x14ac:dyDescent="0.35">
      <c r="A174" s="2">
        <v>58310</v>
      </c>
      <c r="B174" s="17" t="s">
        <v>465</v>
      </c>
      <c r="C174" s="17" t="s">
        <v>466</v>
      </c>
      <c r="D174" s="38" t="s">
        <v>245</v>
      </c>
      <c r="E174" s="2">
        <v>20060915</v>
      </c>
      <c r="F174" s="2" t="s">
        <v>3</v>
      </c>
      <c r="G174" s="2" t="s">
        <v>17</v>
      </c>
      <c r="H174" s="2" t="s">
        <v>18</v>
      </c>
      <c r="I174" s="2" t="s">
        <v>29</v>
      </c>
      <c r="J174" s="17" t="s">
        <v>30</v>
      </c>
      <c r="K174" s="2" t="s">
        <v>246</v>
      </c>
      <c r="L174" s="18">
        <v>111328</v>
      </c>
    </row>
    <row r="175" spans="1:12" x14ac:dyDescent="0.35">
      <c r="A175" s="2">
        <v>58360</v>
      </c>
      <c r="B175" s="17" t="s">
        <v>421</v>
      </c>
      <c r="C175" s="17" t="s">
        <v>422</v>
      </c>
      <c r="D175" s="38" t="s">
        <v>245</v>
      </c>
      <c r="E175" s="2">
        <v>20061106</v>
      </c>
      <c r="F175" s="2" t="s">
        <v>3</v>
      </c>
      <c r="G175" s="2" t="s">
        <v>17</v>
      </c>
      <c r="H175" s="2" t="s">
        <v>18</v>
      </c>
      <c r="I175" s="2" t="s">
        <v>22</v>
      </c>
      <c r="J175" s="17" t="s">
        <v>23</v>
      </c>
      <c r="K175" s="2" t="s">
        <v>246</v>
      </c>
      <c r="L175" s="18">
        <v>112416</v>
      </c>
    </row>
    <row r="176" spans="1:12" x14ac:dyDescent="0.35">
      <c r="A176" s="2">
        <v>24080</v>
      </c>
      <c r="B176" s="17" t="s">
        <v>243</v>
      </c>
      <c r="C176" s="17" t="s">
        <v>390</v>
      </c>
      <c r="D176" s="38" t="s">
        <v>245</v>
      </c>
      <c r="E176" s="2">
        <v>19821101</v>
      </c>
      <c r="F176" s="2" t="s">
        <v>3</v>
      </c>
      <c r="G176" s="2" t="s">
        <v>11</v>
      </c>
      <c r="H176" s="2" t="s">
        <v>12</v>
      </c>
      <c r="I176" s="2" t="s">
        <v>11</v>
      </c>
      <c r="J176" s="17" t="s">
        <v>58</v>
      </c>
      <c r="K176" s="2" t="s">
        <v>246</v>
      </c>
      <c r="L176" s="18">
        <v>118793</v>
      </c>
    </row>
    <row r="177" spans="1:12" x14ac:dyDescent="0.35">
      <c r="A177" s="2">
        <v>58391</v>
      </c>
      <c r="B177" s="17" t="s">
        <v>467</v>
      </c>
      <c r="C177" s="17" t="s">
        <v>468</v>
      </c>
      <c r="D177" s="38" t="s">
        <v>245</v>
      </c>
      <c r="E177" s="2">
        <v>20070507</v>
      </c>
      <c r="F177" s="2" t="s">
        <v>3</v>
      </c>
      <c r="G177" s="2" t="s">
        <v>17</v>
      </c>
      <c r="H177" s="2" t="s">
        <v>18</v>
      </c>
      <c r="I177" s="2" t="s">
        <v>29</v>
      </c>
      <c r="J177" s="17" t="s">
        <v>30</v>
      </c>
      <c r="K177" s="2" t="s">
        <v>246</v>
      </c>
      <c r="L177" s="18">
        <v>40184</v>
      </c>
    </row>
    <row r="178" spans="1:12" x14ac:dyDescent="0.35">
      <c r="A178" s="2">
        <v>18503</v>
      </c>
      <c r="B178" s="17" t="s">
        <v>256</v>
      </c>
      <c r="C178" s="17" t="s">
        <v>257</v>
      </c>
      <c r="D178" s="38" t="s">
        <v>245</v>
      </c>
      <c r="E178" s="2">
        <v>19620419</v>
      </c>
      <c r="F178" s="2" t="s">
        <v>34</v>
      </c>
      <c r="G178" s="2" t="s">
        <v>17</v>
      </c>
      <c r="H178" s="2" t="s">
        <v>18</v>
      </c>
      <c r="I178" s="2" t="s">
        <v>29</v>
      </c>
      <c r="J178" s="17" t="s">
        <v>30</v>
      </c>
      <c r="K178" s="2" t="s">
        <v>246</v>
      </c>
      <c r="L178" s="18">
        <v>11568039</v>
      </c>
    </row>
    <row r="179" spans="1:12" x14ac:dyDescent="0.35">
      <c r="A179" s="2">
        <v>20448</v>
      </c>
      <c r="B179" s="17" t="s">
        <v>258</v>
      </c>
      <c r="C179" s="17" t="s">
        <v>257</v>
      </c>
      <c r="D179" s="38" t="s">
        <v>245</v>
      </c>
      <c r="E179" s="2">
        <v>19710701</v>
      </c>
      <c r="F179" s="2" t="s">
        <v>3</v>
      </c>
      <c r="G179" s="2" t="s">
        <v>17</v>
      </c>
      <c r="H179" s="2" t="s">
        <v>18</v>
      </c>
      <c r="I179" s="2" t="s">
        <v>22</v>
      </c>
      <c r="J179" s="17" t="s">
        <v>23</v>
      </c>
      <c r="K179" s="2" t="s">
        <v>246</v>
      </c>
      <c r="L179" s="18">
        <v>38290</v>
      </c>
    </row>
    <row r="180" spans="1:12" x14ac:dyDescent="0.35">
      <c r="A180" s="2">
        <v>26610</v>
      </c>
      <c r="B180" s="17" t="s">
        <v>323</v>
      </c>
      <c r="C180" s="17" t="s">
        <v>257</v>
      </c>
      <c r="D180" s="38" t="s">
        <v>245</v>
      </c>
      <c r="E180" s="2">
        <v>19860318</v>
      </c>
      <c r="F180" s="2" t="s">
        <v>34</v>
      </c>
      <c r="G180" s="2" t="s">
        <v>17</v>
      </c>
      <c r="H180" s="2" t="s">
        <v>18</v>
      </c>
      <c r="I180" s="2" t="s">
        <v>29</v>
      </c>
      <c r="J180" s="17" t="s">
        <v>30</v>
      </c>
      <c r="K180" s="2" t="s">
        <v>246</v>
      </c>
      <c r="L180" s="18">
        <v>2049260</v>
      </c>
    </row>
    <row r="181" spans="1:12" x14ac:dyDescent="0.35">
      <c r="A181" s="2">
        <v>30306</v>
      </c>
      <c r="B181" s="17" t="s">
        <v>262</v>
      </c>
      <c r="C181" s="17" t="s">
        <v>257</v>
      </c>
      <c r="D181" s="38" t="s">
        <v>245</v>
      </c>
      <c r="E181" s="2">
        <v>19470226</v>
      </c>
      <c r="F181" s="2" t="s">
        <v>3</v>
      </c>
      <c r="G181" s="2" t="s">
        <v>14</v>
      </c>
      <c r="H181" s="2" t="s">
        <v>5</v>
      </c>
      <c r="I181" s="2" t="s">
        <v>6</v>
      </c>
      <c r="J181" s="17" t="s">
        <v>7</v>
      </c>
      <c r="K181" s="2" t="s">
        <v>246</v>
      </c>
      <c r="L181" s="18">
        <v>405342</v>
      </c>
    </row>
    <row r="182" spans="1:12" x14ac:dyDescent="0.35">
      <c r="A182" s="2">
        <v>32277</v>
      </c>
      <c r="B182" s="17" t="s">
        <v>264</v>
      </c>
      <c r="C182" s="17" t="s">
        <v>257</v>
      </c>
      <c r="D182" s="38" t="s">
        <v>245</v>
      </c>
      <c r="E182" s="2">
        <v>19850226</v>
      </c>
      <c r="F182" s="2" t="s">
        <v>3</v>
      </c>
      <c r="G182" s="2" t="s">
        <v>17</v>
      </c>
      <c r="H182" s="2" t="s">
        <v>18</v>
      </c>
      <c r="I182" s="2" t="s">
        <v>29</v>
      </c>
      <c r="J182" s="17" t="s">
        <v>30</v>
      </c>
      <c r="K182" s="2" t="s">
        <v>246</v>
      </c>
      <c r="L182" s="18">
        <v>94616</v>
      </c>
    </row>
    <row r="183" spans="1:12" x14ac:dyDescent="0.35">
      <c r="A183" s="2">
        <v>33435</v>
      </c>
      <c r="B183" s="17" t="s">
        <v>265</v>
      </c>
      <c r="C183" s="17" t="s">
        <v>257</v>
      </c>
      <c r="D183" s="38" t="s">
        <v>245</v>
      </c>
      <c r="E183" s="2">
        <v>19910612</v>
      </c>
      <c r="F183" s="2" t="s">
        <v>3</v>
      </c>
      <c r="G183" s="2" t="s">
        <v>17</v>
      </c>
      <c r="H183" s="2" t="s">
        <v>18</v>
      </c>
      <c r="I183" s="2" t="s">
        <v>29</v>
      </c>
      <c r="J183" s="17" t="s">
        <v>30</v>
      </c>
      <c r="K183" s="2" t="s">
        <v>246</v>
      </c>
      <c r="L183" s="18">
        <v>841846</v>
      </c>
    </row>
    <row r="184" spans="1:12" x14ac:dyDescent="0.35">
      <c r="A184" s="2">
        <v>33539</v>
      </c>
      <c r="B184" s="17" t="s">
        <v>266</v>
      </c>
      <c r="C184" s="17" t="s">
        <v>257</v>
      </c>
      <c r="D184" s="38" t="s">
        <v>245</v>
      </c>
      <c r="E184" s="2">
        <v>19911223</v>
      </c>
      <c r="F184" s="2" t="s">
        <v>3</v>
      </c>
      <c r="G184" s="2" t="s">
        <v>17</v>
      </c>
      <c r="H184" s="2" t="s">
        <v>18</v>
      </c>
      <c r="I184" s="2" t="s">
        <v>29</v>
      </c>
      <c r="J184" s="17" t="s">
        <v>30</v>
      </c>
      <c r="K184" s="2" t="s">
        <v>246</v>
      </c>
      <c r="L184" s="18">
        <v>1483415</v>
      </c>
    </row>
    <row r="185" spans="1:12" x14ac:dyDescent="0.35">
      <c r="A185" s="2">
        <v>57332</v>
      </c>
      <c r="B185" s="17" t="s">
        <v>338</v>
      </c>
      <c r="C185" s="17" t="s">
        <v>257</v>
      </c>
      <c r="D185" s="38" t="s">
        <v>245</v>
      </c>
      <c r="E185" s="2">
        <v>20020701</v>
      </c>
      <c r="F185" s="2" t="s">
        <v>3</v>
      </c>
      <c r="G185" s="2" t="s">
        <v>17</v>
      </c>
      <c r="H185" s="2" t="s">
        <v>18</v>
      </c>
      <c r="I185" s="2" t="s">
        <v>29</v>
      </c>
      <c r="J185" s="17" t="s">
        <v>30</v>
      </c>
      <c r="K185" s="2" t="s">
        <v>246</v>
      </c>
      <c r="L185" s="18">
        <v>423077</v>
      </c>
    </row>
    <row r="186" spans="1:12" x14ac:dyDescent="0.35">
      <c r="A186" s="2">
        <v>57463</v>
      </c>
      <c r="B186" s="17" t="s">
        <v>339</v>
      </c>
      <c r="C186" s="17" t="s">
        <v>257</v>
      </c>
      <c r="D186" s="38" t="s">
        <v>245</v>
      </c>
      <c r="E186" s="2">
        <v>20030918</v>
      </c>
      <c r="F186" s="2" t="s">
        <v>3</v>
      </c>
      <c r="G186" s="2" t="s">
        <v>17</v>
      </c>
      <c r="H186" s="2" t="s">
        <v>18</v>
      </c>
      <c r="I186" s="2" t="s">
        <v>29</v>
      </c>
      <c r="J186" s="17" t="s">
        <v>30</v>
      </c>
      <c r="K186" s="2" t="s">
        <v>246</v>
      </c>
      <c r="L186" s="18">
        <v>580803</v>
      </c>
    </row>
    <row r="187" spans="1:12" x14ac:dyDescent="0.35">
      <c r="A187" s="2">
        <v>57873</v>
      </c>
      <c r="B187" s="17" t="s">
        <v>391</v>
      </c>
      <c r="C187" s="17" t="s">
        <v>257</v>
      </c>
      <c r="D187" s="38" t="s">
        <v>245</v>
      </c>
      <c r="E187" s="2">
        <v>20050303</v>
      </c>
      <c r="F187" s="2" t="s">
        <v>3</v>
      </c>
      <c r="G187" s="2" t="s">
        <v>25</v>
      </c>
      <c r="H187" s="2" t="s">
        <v>26</v>
      </c>
      <c r="I187" s="2" t="s">
        <v>29</v>
      </c>
      <c r="J187" s="17" t="s">
        <v>30</v>
      </c>
      <c r="K187" s="2" t="s">
        <v>246</v>
      </c>
      <c r="L187" s="18">
        <v>296253</v>
      </c>
    </row>
    <row r="188" spans="1:12" x14ac:dyDescent="0.35">
      <c r="A188" s="2">
        <v>57944</v>
      </c>
      <c r="B188" s="17" t="s">
        <v>392</v>
      </c>
      <c r="C188" s="17" t="s">
        <v>257</v>
      </c>
      <c r="D188" s="38" t="s">
        <v>245</v>
      </c>
      <c r="E188" s="2">
        <v>20050610</v>
      </c>
      <c r="F188" s="2" t="s">
        <v>3</v>
      </c>
      <c r="G188" s="2" t="s">
        <v>17</v>
      </c>
      <c r="H188" s="2" t="s">
        <v>18</v>
      </c>
      <c r="I188" s="2" t="s">
        <v>29</v>
      </c>
      <c r="J188" s="17" t="s">
        <v>30</v>
      </c>
      <c r="K188" s="2" t="s">
        <v>246</v>
      </c>
      <c r="L188" s="18">
        <v>130878</v>
      </c>
    </row>
    <row r="189" spans="1:12" x14ac:dyDescent="0.35">
      <c r="A189" s="2">
        <v>58261</v>
      </c>
      <c r="B189" s="17" t="s">
        <v>469</v>
      </c>
      <c r="C189" s="17" t="s">
        <v>257</v>
      </c>
      <c r="D189" s="38" t="s">
        <v>245</v>
      </c>
      <c r="E189" s="2">
        <v>20060725</v>
      </c>
      <c r="F189" s="2" t="s">
        <v>3</v>
      </c>
      <c r="G189" s="2" t="s">
        <v>17</v>
      </c>
      <c r="H189" s="2" t="s">
        <v>18</v>
      </c>
      <c r="I189" s="2" t="s">
        <v>29</v>
      </c>
      <c r="J189" s="17" t="s">
        <v>30</v>
      </c>
      <c r="K189" s="2" t="s">
        <v>246</v>
      </c>
      <c r="L189" s="18">
        <v>94633</v>
      </c>
    </row>
    <row r="190" spans="1:12" x14ac:dyDescent="0.35">
      <c r="A190" s="2">
        <v>58349</v>
      </c>
      <c r="B190" s="17" t="s">
        <v>423</v>
      </c>
      <c r="C190" s="17" t="s">
        <v>257</v>
      </c>
      <c r="D190" s="38" t="s">
        <v>245</v>
      </c>
      <c r="E190" s="2">
        <v>20061107</v>
      </c>
      <c r="F190" s="2" t="s">
        <v>3</v>
      </c>
      <c r="G190" s="2" t="s">
        <v>17</v>
      </c>
      <c r="H190" s="2" t="s">
        <v>18</v>
      </c>
      <c r="I190" s="2" t="s">
        <v>22</v>
      </c>
      <c r="J190" s="17" t="s">
        <v>23</v>
      </c>
      <c r="K190" s="2" t="s">
        <v>246</v>
      </c>
      <c r="L190" s="18">
        <v>73488</v>
      </c>
    </row>
    <row r="191" spans="1:12" x14ac:dyDescent="0.35">
      <c r="A191" s="2">
        <v>23876</v>
      </c>
      <c r="B191" s="17" t="s">
        <v>424</v>
      </c>
      <c r="C191" s="17" t="s">
        <v>271</v>
      </c>
      <c r="D191" s="38" t="s">
        <v>245</v>
      </c>
      <c r="E191" s="2">
        <v>19820701</v>
      </c>
      <c r="F191" s="2" t="s">
        <v>3</v>
      </c>
      <c r="G191" s="2" t="s">
        <v>17</v>
      </c>
      <c r="H191" s="2" t="s">
        <v>18</v>
      </c>
      <c r="I191" s="2" t="s">
        <v>29</v>
      </c>
      <c r="J191" s="17" t="s">
        <v>30</v>
      </c>
      <c r="K191" s="2" t="s">
        <v>246</v>
      </c>
      <c r="L191" s="18">
        <v>289145</v>
      </c>
    </row>
    <row r="192" spans="1:12" x14ac:dyDescent="0.35">
      <c r="A192" s="2">
        <v>25869</v>
      </c>
      <c r="B192" s="17" t="s">
        <v>270</v>
      </c>
      <c r="C192" s="17" t="s">
        <v>271</v>
      </c>
      <c r="D192" s="38" t="s">
        <v>245</v>
      </c>
      <c r="E192" s="2">
        <v>19830901</v>
      </c>
      <c r="F192" s="2" t="s">
        <v>3</v>
      </c>
      <c r="G192" s="2" t="s">
        <v>17</v>
      </c>
      <c r="H192" s="2" t="s">
        <v>18</v>
      </c>
      <c r="I192" s="2" t="s">
        <v>29</v>
      </c>
      <c r="J192" s="17" t="s">
        <v>30</v>
      </c>
      <c r="K192" s="2" t="s">
        <v>246</v>
      </c>
      <c r="L192" s="18">
        <v>143721</v>
      </c>
    </row>
    <row r="193" spans="1:12" x14ac:dyDescent="0.35">
      <c r="A193" s="2">
        <v>34692</v>
      </c>
      <c r="B193" s="17" t="s">
        <v>274</v>
      </c>
      <c r="C193" s="17" t="s">
        <v>275</v>
      </c>
      <c r="D193" s="38" t="s">
        <v>245</v>
      </c>
      <c r="E193" s="2">
        <v>19980710</v>
      </c>
      <c r="F193" s="2" t="s">
        <v>3</v>
      </c>
      <c r="G193" s="2" t="s">
        <v>11</v>
      </c>
      <c r="H193" s="2" t="s">
        <v>12</v>
      </c>
      <c r="I193" s="2" t="s">
        <v>11</v>
      </c>
      <c r="J193" s="17" t="s">
        <v>58</v>
      </c>
      <c r="K193" s="2" t="s">
        <v>246</v>
      </c>
      <c r="L193" s="18">
        <v>297095</v>
      </c>
    </row>
    <row r="194" spans="1:12" x14ac:dyDescent="0.35">
      <c r="A194" s="2">
        <v>31628</v>
      </c>
      <c r="B194" s="17" t="s">
        <v>395</v>
      </c>
      <c r="C194" s="17" t="s">
        <v>425</v>
      </c>
      <c r="D194" s="38" t="s">
        <v>245</v>
      </c>
      <c r="E194" s="2">
        <v>19720101</v>
      </c>
      <c r="F194" s="2" t="s">
        <v>34</v>
      </c>
      <c r="G194" s="2" t="s">
        <v>25</v>
      </c>
      <c r="H194" s="2" t="s">
        <v>26</v>
      </c>
      <c r="I194" s="2" t="s">
        <v>29</v>
      </c>
      <c r="J194" s="17" t="s">
        <v>30</v>
      </c>
      <c r="K194" s="2" t="s">
        <v>246</v>
      </c>
      <c r="L194" s="18">
        <v>12411098</v>
      </c>
    </row>
    <row r="195" spans="1:12" x14ac:dyDescent="0.35">
      <c r="A195" s="2">
        <v>58234</v>
      </c>
      <c r="B195" s="17" t="s">
        <v>470</v>
      </c>
      <c r="C195" s="17" t="s">
        <v>277</v>
      </c>
      <c r="D195" s="38" t="s">
        <v>245</v>
      </c>
      <c r="E195" s="2">
        <v>20061227</v>
      </c>
      <c r="F195" s="2" t="s">
        <v>3</v>
      </c>
      <c r="G195" s="2" t="s">
        <v>17</v>
      </c>
      <c r="H195" s="2" t="s">
        <v>18</v>
      </c>
      <c r="I195" s="2" t="s">
        <v>29</v>
      </c>
      <c r="J195" s="17" t="s">
        <v>30</v>
      </c>
      <c r="K195" s="2" t="s">
        <v>246</v>
      </c>
      <c r="L195" s="18">
        <v>79492</v>
      </c>
    </row>
    <row r="196" spans="1:12" x14ac:dyDescent="0.35">
      <c r="A196" s="2">
        <v>58060</v>
      </c>
      <c r="B196" s="17" t="s">
        <v>393</v>
      </c>
      <c r="C196" s="17" t="s">
        <v>394</v>
      </c>
      <c r="D196" s="38" t="s">
        <v>245</v>
      </c>
      <c r="E196" s="2">
        <v>20051013</v>
      </c>
      <c r="F196" s="2" t="s">
        <v>3</v>
      </c>
      <c r="G196" s="2" t="s">
        <v>17</v>
      </c>
      <c r="H196" s="2" t="s">
        <v>18</v>
      </c>
      <c r="I196" s="2" t="s">
        <v>29</v>
      </c>
      <c r="J196" s="17" t="s">
        <v>30</v>
      </c>
      <c r="K196" s="2" t="s">
        <v>246</v>
      </c>
      <c r="L196" s="18">
        <v>161565</v>
      </c>
    </row>
    <row r="197" spans="1:12" x14ac:dyDescent="0.35">
      <c r="A197" s="2">
        <v>33401</v>
      </c>
      <c r="B197" s="17" t="s">
        <v>426</v>
      </c>
      <c r="C197" s="17" t="s">
        <v>279</v>
      </c>
      <c r="D197" s="38" t="s">
        <v>245</v>
      </c>
      <c r="E197" s="2">
        <v>19910515</v>
      </c>
      <c r="F197" s="2" t="s">
        <v>34</v>
      </c>
      <c r="G197" s="2" t="s">
        <v>17</v>
      </c>
      <c r="H197" s="2" t="s">
        <v>18</v>
      </c>
      <c r="I197" s="2" t="s">
        <v>29</v>
      </c>
      <c r="J197" s="17" t="s">
        <v>30</v>
      </c>
      <c r="K197" s="2" t="s">
        <v>246</v>
      </c>
      <c r="L197" s="18">
        <v>429155</v>
      </c>
    </row>
    <row r="198" spans="1:12" x14ac:dyDescent="0.35">
      <c r="A198" s="2">
        <v>20387</v>
      </c>
      <c r="B198" s="17" t="s">
        <v>280</v>
      </c>
      <c r="C198" s="17" t="s">
        <v>281</v>
      </c>
      <c r="D198" s="38" t="s">
        <v>245</v>
      </c>
      <c r="E198" s="2">
        <v>19710317</v>
      </c>
      <c r="F198" s="2" t="s">
        <v>3</v>
      </c>
      <c r="G198" s="2" t="s">
        <v>25</v>
      </c>
      <c r="H198" s="2" t="s">
        <v>26</v>
      </c>
      <c r="I198" s="2" t="s">
        <v>29</v>
      </c>
      <c r="J198" s="17" t="s">
        <v>30</v>
      </c>
      <c r="K198" s="2" t="s">
        <v>246</v>
      </c>
      <c r="L198" s="18">
        <v>728107</v>
      </c>
    </row>
    <row r="199" spans="1:12" x14ac:dyDescent="0.35">
      <c r="A199" s="2">
        <v>23749</v>
      </c>
      <c r="B199" s="17" t="s">
        <v>282</v>
      </c>
      <c r="C199" s="17" t="s">
        <v>281</v>
      </c>
      <c r="D199" s="38" t="s">
        <v>245</v>
      </c>
      <c r="E199" s="2">
        <v>19820216</v>
      </c>
      <c r="F199" s="2" t="s">
        <v>3</v>
      </c>
      <c r="G199" s="2" t="s">
        <v>11</v>
      </c>
      <c r="H199" s="2" t="s">
        <v>12</v>
      </c>
      <c r="I199" s="2" t="s">
        <v>29</v>
      </c>
      <c r="J199" s="17" t="s">
        <v>30</v>
      </c>
      <c r="K199" s="2" t="s">
        <v>246</v>
      </c>
      <c r="L199" s="18">
        <v>163844</v>
      </c>
    </row>
    <row r="200" spans="1:12" x14ac:dyDescent="0.35">
      <c r="A200" s="2">
        <v>33103</v>
      </c>
      <c r="B200" s="17" t="s">
        <v>285</v>
      </c>
      <c r="C200" s="17" t="s">
        <v>281</v>
      </c>
      <c r="D200" s="38" t="s">
        <v>245</v>
      </c>
      <c r="E200" s="2">
        <v>19900608</v>
      </c>
      <c r="F200" s="2" t="s">
        <v>3</v>
      </c>
      <c r="G200" s="2" t="s">
        <v>14</v>
      </c>
      <c r="H200" s="2" t="s">
        <v>5</v>
      </c>
      <c r="I200" s="2" t="s">
        <v>29</v>
      </c>
      <c r="J200" s="17" t="s">
        <v>30</v>
      </c>
      <c r="K200" s="2" t="s">
        <v>246</v>
      </c>
      <c r="L200" s="18">
        <v>479176</v>
      </c>
    </row>
    <row r="201" spans="1:12" x14ac:dyDescent="0.35">
      <c r="A201" s="2">
        <v>33013</v>
      </c>
      <c r="B201" s="17" t="s">
        <v>427</v>
      </c>
      <c r="C201" s="17" t="s">
        <v>428</v>
      </c>
      <c r="D201" s="38" t="s">
        <v>245</v>
      </c>
      <c r="E201" s="2">
        <v>19900725</v>
      </c>
      <c r="F201" s="2" t="s">
        <v>3</v>
      </c>
      <c r="G201" s="2" t="s">
        <v>11</v>
      </c>
      <c r="H201" s="2" t="s">
        <v>12</v>
      </c>
      <c r="I201" s="2" t="s">
        <v>29</v>
      </c>
      <c r="J201" s="17" t="s">
        <v>30</v>
      </c>
      <c r="K201" s="2" t="s">
        <v>246</v>
      </c>
      <c r="L201" s="18">
        <v>48962</v>
      </c>
    </row>
    <row r="202" spans="1:12" x14ac:dyDescent="0.35">
      <c r="A202" s="2">
        <v>58401</v>
      </c>
      <c r="B202" s="17" t="s">
        <v>490</v>
      </c>
      <c r="C202" s="17" t="s">
        <v>428</v>
      </c>
      <c r="D202" s="38" t="s">
        <v>245</v>
      </c>
      <c r="E202" s="2">
        <v>20080205</v>
      </c>
      <c r="F202" s="2" t="s">
        <v>3</v>
      </c>
      <c r="G202" s="2" t="s">
        <v>17</v>
      </c>
      <c r="H202" s="2" t="s">
        <v>18</v>
      </c>
      <c r="I202" s="2" t="s">
        <v>29</v>
      </c>
      <c r="J202" s="17" t="s">
        <v>30</v>
      </c>
      <c r="K202" s="2" t="s">
        <v>246</v>
      </c>
      <c r="L202" s="18">
        <v>60115</v>
      </c>
    </row>
    <row r="203" spans="1:12" x14ac:dyDescent="0.35">
      <c r="A203" s="2">
        <v>58390</v>
      </c>
      <c r="B203" s="17" t="s">
        <v>491</v>
      </c>
      <c r="C203" s="17" t="s">
        <v>492</v>
      </c>
      <c r="D203" s="38" t="s">
        <v>245</v>
      </c>
      <c r="E203" s="2">
        <v>20071009</v>
      </c>
      <c r="F203" s="2" t="s">
        <v>3</v>
      </c>
      <c r="G203" s="2" t="s">
        <v>17</v>
      </c>
      <c r="H203" s="2" t="s">
        <v>18</v>
      </c>
      <c r="I203" s="2" t="s">
        <v>22</v>
      </c>
      <c r="J203" s="17" t="s">
        <v>23</v>
      </c>
      <c r="K203" s="2" t="s">
        <v>246</v>
      </c>
      <c r="L203" s="18">
        <v>17142</v>
      </c>
    </row>
    <row r="204" spans="1:12" x14ac:dyDescent="0.35">
      <c r="A204" s="2">
        <v>30722</v>
      </c>
      <c r="B204" s="17" t="s">
        <v>288</v>
      </c>
      <c r="C204" s="17" t="s">
        <v>289</v>
      </c>
      <c r="D204" s="38" t="s">
        <v>245</v>
      </c>
      <c r="E204" s="2">
        <v>19541117</v>
      </c>
      <c r="F204" s="2" t="s">
        <v>3</v>
      </c>
      <c r="G204" s="2" t="s">
        <v>14</v>
      </c>
      <c r="H204" s="2" t="s">
        <v>5</v>
      </c>
      <c r="I204" s="2" t="s">
        <v>29</v>
      </c>
      <c r="J204" s="17" t="s">
        <v>30</v>
      </c>
      <c r="K204" s="2" t="s">
        <v>246</v>
      </c>
      <c r="L204" s="18">
        <v>524865</v>
      </c>
    </row>
    <row r="205" spans="1:12" x14ac:dyDescent="0.35">
      <c r="A205" s="2">
        <v>57885</v>
      </c>
      <c r="B205" s="17" t="s">
        <v>396</v>
      </c>
      <c r="C205" s="17" t="s">
        <v>397</v>
      </c>
      <c r="D205" s="38" t="s">
        <v>245</v>
      </c>
      <c r="E205" s="2">
        <v>20050511</v>
      </c>
      <c r="F205" s="2" t="s">
        <v>3</v>
      </c>
      <c r="G205" s="2" t="s">
        <v>17</v>
      </c>
      <c r="H205" s="2" t="s">
        <v>18</v>
      </c>
      <c r="I205" s="2" t="s">
        <v>29</v>
      </c>
      <c r="J205" s="17" t="s">
        <v>30</v>
      </c>
      <c r="K205" s="2" t="s">
        <v>246</v>
      </c>
      <c r="L205" s="18">
        <v>53172</v>
      </c>
    </row>
    <row r="206" spans="1:12" x14ac:dyDescent="0.35">
      <c r="A206" s="2">
        <v>57974</v>
      </c>
      <c r="B206" s="17" t="s">
        <v>398</v>
      </c>
      <c r="C206" s="17" t="s">
        <v>397</v>
      </c>
      <c r="D206" s="38" t="s">
        <v>245</v>
      </c>
      <c r="E206" s="2">
        <v>20051130</v>
      </c>
      <c r="F206" s="2" t="s">
        <v>3</v>
      </c>
      <c r="G206" s="2" t="s">
        <v>11</v>
      </c>
      <c r="H206" s="2" t="s">
        <v>12</v>
      </c>
      <c r="I206" s="2" t="s">
        <v>29</v>
      </c>
      <c r="J206" s="17" t="s">
        <v>30</v>
      </c>
      <c r="K206" s="2" t="s">
        <v>246</v>
      </c>
      <c r="L206" s="18">
        <v>66492</v>
      </c>
    </row>
    <row r="207" spans="1:12" x14ac:dyDescent="0.35">
      <c r="A207" s="2">
        <v>20884</v>
      </c>
      <c r="B207" s="17" t="s">
        <v>290</v>
      </c>
      <c r="C207" s="17" t="s">
        <v>291</v>
      </c>
      <c r="D207" s="38" t="s">
        <v>292</v>
      </c>
      <c r="E207" s="2">
        <v>19721211</v>
      </c>
      <c r="F207" s="2" t="s">
        <v>3</v>
      </c>
      <c r="G207" s="2" t="s">
        <v>17</v>
      </c>
      <c r="H207" s="2" t="s">
        <v>18</v>
      </c>
      <c r="I207" s="2" t="s">
        <v>29</v>
      </c>
      <c r="J207" s="17" t="s">
        <v>30</v>
      </c>
      <c r="K207" s="2" t="s">
        <v>246</v>
      </c>
      <c r="L207" s="18">
        <v>857690</v>
      </c>
    </row>
    <row r="208" spans="1:12" x14ac:dyDescent="0.35">
      <c r="A208" s="2">
        <v>30692</v>
      </c>
      <c r="B208" s="17" t="s">
        <v>293</v>
      </c>
      <c r="C208" s="17" t="s">
        <v>291</v>
      </c>
      <c r="D208" s="38" t="s">
        <v>292</v>
      </c>
      <c r="E208" s="2">
        <v>19530101</v>
      </c>
      <c r="F208" s="2" t="s">
        <v>3</v>
      </c>
      <c r="G208" s="2" t="s">
        <v>4</v>
      </c>
      <c r="H208" s="2" t="s">
        <v>5</v>
      </c>
      <c r="I208" s="2" t="s">
        <v>29</v>
      </c>
      <c r="J208" s="17" t="s">
        <v>30</v>
      </c>
      <c r="K208" s="2" t="s">
        <v>246</v>
      </c>
      <c r="L208" s="18">
        <v>92131</v>
      </c>
    </row>
    <row r="209" spans="1:12" x14ac:dyDescent="0.35">
      <c r="A209" s="2">
        <v>33316</v>
      </c>
      <c r="B209" s="17" t="s">
        <v>294</v>
      </c>
      <c r="C209" s="17" t="s">
        <v>291</v>
      </c>
      <c r="D209" s="38" t="s">
        <v>292</v>
      </c>
      <c r="E209" s="2">
        <v>19910111</v>
      </c>
      <c r="F209" s="2" t="s">
        <v>3</v>
      </c>
      <c r="G209" s="2" t="s">
        <v>17</v>
      </c>
      <c r="H209" s="2" t="s">
        <v>18</v>
      </c>
      <c r="I209" s="2" t="s">
        <v>29</v>
      </c>
      <c r="J209" s="17" t="s">
        <v>30</v>
      </c>
      <c r="K209" s="2" t="s">
        <v>246</v>
      </c>
      <c r="L209" s="18">
        <v>145634</v>
      </c>
    </row>
    <row r="210" spans="1:12" x14ac:dyDescent="0.35">
      <c r="A210" s="2">
        <v>18296</v>
      </c>
      <c r="B210" s="17" t="s">
        <v>298</v>
      </c>
      <c r="C210" s="17" t="s">
        <v>296</v>
      </c>
      <c r="D210" s="38" t="s">
        <v>297</v>
      </c>
      <c r="E210" s="2">
        <v>19600916</v>
      </c>
      <c r="F210" s="2" t="s">
        <v>3</v>
      </c>
      <c r="G210" s="2" t="s">
        <v>11</v>
      </c>
      <c r="H210" s="2" t="s">
        <v>12</v>
      </c>
      <c r="I210" s="2" t="s">
        <v>29</v>
      </c>
      <c r="J210" s="17" t="s">
        <v>30</v>
      </c>
      <c r="K210" s="2" t="s">
        <v>246</v>
      </c>
      <c r="L210" s="18">
        <v>499737</v>
      </c>
    </row>
    <row r="211" spans="1:12" x14ac:dyDescent="0.35">
      <c r="A211" s="2">
        <v>25158</v>
      </c>
      <c r="B211" s="17" t="s">
        <v>299</v>
      </c>
      <c r="C211" s="17" t="s">
        <v>296</v>
      </c>
      <c r="D211" s="38" t="s">
        <v>297</v>
      </c>
      <c r="E211" s="2">
        <v>19520514</v>
      </c>
      <c r="F211" s="2" t="s">
        <v>34</v>
      </c>
      <c r="G211" s="2" t="s">
        <v>17</v>
      </c>
      <c r="H211" s="2" t="s">
        <v>18</v>
      </c>
      <c r="I211" s="2" t="s">
        <v>29</v>
      </c>
      <c r="J211" s="17" t="s">
        <v>30</v>
      </c>
      <c r="K211" s="2" t="s">
        <v>246</v>
      </c>
      <c r="L211" s="18">
        <v>690233</v>
      </c>
    </row>
    <row r="212" spans="1:12" x14ac:dyDescent="0.35">
      <c r="A212" s="2">
        <v>30836</v>
      </c>
      <c r="B212" s="17" t="s">
        <v>324</v>
      </c>
      <c r="C212" s="17" t="s">
        <v>296</v>
      </c>
      <c r="D212" s="38" t="s">
        <v>297</v>
      </c>
      <c r="E212" s="2">
        <v>19210101</v>
      </c>
      <c r="F212" s="2" t="s">
        <v>3</v>
      </c>
      <c r="G212" s="2" t="s">
        <v>14</v>
      </c>
      <c r="H212" s="2" t="s">
        <v>5</v>
      </c>
      <c r="I212" s="2" t="s">
        <v>29</v>
      </c>
      <c r="J212" s="17" t="s">
        <v>30</v>
      </c>
      <c r="K212" s="2" t="s">
        <v>246</v>
      </c>
      <c r="L212" s="18">
        <v>1222598</v>
      </c>
    </row>
    <row r="213" spans="1:12" x14ac:dyDescent="0.35">
      <c r="A213" s="2">
        <v>58137</v>
      </c>
      <c r="B213" s="17" t="s">
        <v>429</v>
      </c>
      <c r="C213" s="17" t="s">
        <v>296</v>
      </c>
      <c r="D213" s="38" t="s">
        <v>297</v>
      </c>
      <c r="E213" s="2">
        <v>20060227</v>
      </c>
      <c r="F213" s="2" t="s">
        <v>3</v>
      </c>
      <c r="G213" s="2" t="s">
        <v>17</v>
      </c>
      <c r="H213" s="2" t="s">
        <v>18</v>
      </c>
      <c r="I213" s="2" t="s">
        <v>29</v>
      </c>
      <c r="J213" s="17" t="s">
        <v>30</v>
      </c>
      <c r="K213" s="2" t="s">
        <v>246</v>
      </c>
      <c r="L213" s="18">
        <v>121074</v>
      </c>
    </row>
    <row r="214" spans="1:12" x14ac:dyDescent="0.35">
      <c r="A214" s="2">
        <v>58231</v>
      </c>
      <c r="B214" s="17" t="s">
        <v>430</v>
      </c>
      <c r="C214" s="17" t="s">
        <v>296</v>
      </c>
      <c r="D214" s="38" t="s">
        <v>297</v>
      </c>
      <c r="E214" s="2">
        <v>20060601</v>
      </c>
      <c r="F214" s="2" t="s">
        <v>3</v>
      </c>
      <c r="G214" s="2" t="s">
        <v>17</v>
      </c>
      <c r="H214" s="2" t="s">
        <v>18</v>
      </c>
      <c r="I214" s="2" t="s">
        <v>29</v>
      </c>
      <c r="J214" s="17" t="s">
        <v>30</v>
      </c>
      <c r="K214" s="2" t="s">
        <v>246</v>
      </c>
      <c r="L214" s="18">
        <v>67497</v>
      </c>
    </row>
    <row r="215" spans="1:12" x14ac:dyDescent="0.35">
      <c r="A215" s="2">
        <v>58282</v>
      </c>
      <c r="B215" s="17" t="s">
        <v>431</v>
      </c>
      <c r="C215" s="17" t="s">
        <v>432</v>
      </c>
      <c r="D215" s="38" t="s">
        <v>303</v>
      </c>
      <c r="E215" s="2">
        <v>20060725</v>
      </c>
      <c r="F215" s="2" t="s">
        <v>3</v>
      </c>
      <c r="G215" s="2" t="s">
        <v>17</v>
      </c>
      <c r="H215" s="2" t="s">
        <v>18</v>
      </c>
      <c r="I215" s="2" t="s">
        <v>11</v>
      </c>
      <c r="J215" s="17" t="s">
        <v>58</v>
      </c>
      <c r="K215" s="2" t="s">
        <v>246</v>
      </c>
      <c r="L215" s="18">
        <v>14922</v>
      </c>
    </row>
    <row r="216" spans="1:12" x14ac:dyDescent="0.35">
      <c r="A216" s="2">
        <v>58418</v>
      </c>
      <c r="B216" s="17" t="s">
        <v>471</v>
      </c>
      <c r="C216" s="17" t="s">
        <v>472</v>
      </c>
      <c r="D216" s="38" t="s">
        <v>473</v>
      </c>
      <c r="E216" s="2">
        <v>20070626</v>
      </c>
      <c r="F216" s="2" t="s">
        <v>3</v>
      </c>
      <c r="G216" s="2" t="s">
        <v>11</v>
      </c>
      <c r="H216" s="2" t="s">
        <v>12</v>
      </c>
      <c r="I216" s="2" t="s">
        <v>29</v>
      </c>
      <c r="J216" s="17" t="s">
        <v>30</v>
      </c>
      <c r="K216" s="2" t="s">
        <v>246</v>
      </c>
      <c r="L216" s="18">
        <v>36381</v>
      </c>
    </row>
    <row r="217" spans="1:12" x14ac:dyDescent="0.35">
      <c r="A217" s="2">
        <v>58499</v>
      </c>
      <c r="B217" s="17" t="s">
        <v>493</v>
      </c>
      <c r="C217" s="17" t="s">
        <v>472</v>
      </c>
      <c r="D217" s="38" t="s">
        <v>473</v>
      </c>
      <c r="E217" s="2">
        <v>20070606</v>
      </c>
      <c r="F217" s="2" t="s">
        <v>3</v>
      </c>
      <c r="G217" s="2" t="s">
        <v>17</v>
      </c>
      <c r="H217" s="2" t="s">
        <v>18</v>
      </c>
      <c r="I217" s="2" t="s">
        <v>29</v>
      </c>
      <c r="J217" s="17" t="s">
        <v>30</v>
      </c>
      <c r="K217" s="2" t="s">
        <v>246</v>
      </c>
      <c r="L217" s="18">
        <v>34179</v>
      </c>
    </row>
    <row r="218" spans="1:12" x14ac:dyDescent="0.35">
      <c r="A218" s="2">
        <v>58407</v>
      </c>
      <c r="B218" s="17" t="s">
        <v>35</v>
      </c>
      <c r="C218" s="17" t="s">
        <v>474</v>
      </c>
      <c r="D218" s="38" t="s">
        <v>306</v>
      </c>
      <c r="E218" s="2">
        <v>20061101</v>
      </c>
      <c r="F218" s="2" t="s">
        <v>3</v>
      </c>
      <c r="G218" s="2" t="s">
        <v>17</v>
      </c>
      <c r="H218" s="2" t="s">
        <v>18</v>
      </c>
      <c r="I218" s="2" t="s">
        <v>29</v>
      </c>
      <c r="J218" s="17" t="s">
        <v>30</v>
      </c>
      <c r="K218" s="2" t="s">
        <v>246</v>
      </c>
      <c r="L218" s="18">
        <v>122568</v>
      </c>
    </row>
    <row r="219" spans="1:12" x14ac:dyDescent="0.35">
      <c r="A219" s="2">
        <v>57246</v>
      </c>
      <c r="B219" s="17" t="s">
        <v>309</v>
      </c>
      <c r="C219" s="17" t="s">
        <v>308</v>
      </c>
      <c r="D219" s="38" t="s">
        <v>306</v>
      </c>
      <c r="E219" s="2">
        <v>20011115</v>
      </c>
      <c r="F219" s="2" t="s">
        <v>3</v>
      </c>
      <c r="G219" s="2" t="s">
        <v>17</v>
      </c>
      <c r="H219" s="2" t="s">
        <v>18</v>
      </c>
      <c r="I219" s="2" t="s">
        <v>29</v>
      </c>
      <c r="J219" s="17" t="s">
        <v>30</v>
      </c>
      <c r="K219" s="2" t="s">
        <v>246</v>
      </c>
      <c r="L219" s="18">
        <v>271939</v>
      </c>
    </row>
    <row r="220" spans="1:12" x14ac:dyDescent="0.35">
      <c r="A220" s="2">
        <v>58305</v>
      </c>
      <c r="B220" s="17" t="s">
        <v>433</v>
      </c>
      <c r="C220" s="17" t="s">
        <v>308</v>
      </c>
      <c r="D220" s="38" t="s">
        <v>306</v>
      </c>
      <c r="E220" s="2">
        <v>20060607</v>
      </c>
      <c r="F220" s="2" t="s">
        <v>3</v>
      </c>
      <c r="G220" s="2" t="s">
        <v>17</v>
      </c>
      <c r="H220" s="2" t="s">
        <v>18</v>
      </c>
      <c r="I220" s="2" t="s">
        <v>22</v>
      </c>
      <c r="J220" s="17" t="s">
        <v>23</v>
      </c>
      <c r="K220" s="2" t="s">
        <v>246</v>
      </c>
      <c r="L220" s="18">
        <v>89329</v>
      </c>
    </row>
  </sheetData>
  <mergeCells count="2">
    <mergeCell ref="A1:L1"/>
    <mergeCell ref="A2:L2"/>
  </mergeCells>
  <pageMargins left="0.25" right="0.25" top="0.75" bottom="0.75" header="0.3" footer="0.3"/>
  <pageSetup scale="5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212"/>
  <sheetViews>
    <sheetView workbookViewId="0">
      <pane ySplit="5" topLeftCell="A6" activePane="bottomLeft" state="frozen"/>
      <selection sqref="A1:L1"/>
      <selection pane="bottomLeft" sqref="A1:L1"/>
    </sheetView>
  </sheetViews>
  <sheetFormatPr defaultRowHeight="14.5" x14ac:dyDescent="0.35"/>
  <cols>
    <col min="1" max="1" width="18.26953125" style="2" bestFit="1" customWidth="1"/>
    <col min="2" max="2" width="33" style="17" bestFit="1" customWidth="1"/>
    <col min="3" max="3" width="18.7265625" style="17" bestFit="1" customWidth="1"/>
    <col min="4" max="4" width="5.54296875" style="38" bestFit="1" customWidth="1"/>
    <col min="5" max="5" width="9" style="2" bestFit="1" customWidth="1"/>
    <col min="6" max="6" width="16.1796875" style="2" bestFit="1" customWidth="1"/>
    <col min="7" max="7" width="10.1796875" style="2" bestFit="1" customWidth="1"/>
    <col min="8" max="8" width="16.81640625" style="2" bestFit="1" customWidth="1"/>
    <col min="9" max="9" width="21.1796875" style="2" bestFit="1" customWidth="1"/>
    <col min="10" max="10" width="41.453125" style="17" bestFit="1" customWidth="1"/>
    <col min="11" max="11" width="12.7265625" style="2" bestFit="1" customWidth="1"/>
    <col min="12" max="12" width="19.81640625" style="18" bestFit="1" customWidth="1"/>
    <col min="13" max="13" width="13" customWidth="1"/>
  </cols>
  <sheetData>
    <row r="1" spans="1:12" ht="26" x14ac:dyDescent="0.6">
      <c r="A1" s="46" t="s">
        <v>583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1" x14ac:dyDescent="0.5">
      <c r="A2" s="47">
        <v>40178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35">
      <c r="B3"/>
      <c r="C3"/>
      <c r="D3"/>
      <c r="J3"/>
    </row>
    <row r="4" spans="1:12" x14ac:dyDescent="0.35">
      <c r="B4"/>
      <c r="C4"/>
      <c r="D4"/>
      <c r="J4"/>
    </row>
    <row r="5" spans="1:12" x14ac:dyDescent="0.35">
      <c r="A5" s="5" t="s">
        <v>561</v>
      </c>
      <c r="B5" s="6" t="s">
        <v>562</v>
      </c>
      <c r="C5" s="6" t="s">
        <v>563</v>
      </c>
      <c r="D5" s="37" t="s">
        <v>564</v>
      </c>
      <c r="E5" s="5" t="s">
        <v>565</v>
      </c>
      <c r="F5" s="5" t="s">
        <v>566</v>
      </c>
      <c r="G5" s="5" t="s">
        <v>567</v>
      </c>
      <c r="H5" s="5" t="s">
        <v>568</v>
      </c>
      <c r="I5" s="5" t="s">
        <v>569</v>
      </c>
      <c r="J5" s="6" t="s">
        <v>570</v>
      </c>
      <c r="K5" s="5" t="s">
        <v>571</v>
      </c>
      <c r="L5" s="19" t="s">
        <v>572</v>
      </c>
    </row>
    <row r="6" spans="1:12" x14ac:dyDescent="0.35">
      <c r="A6" s="2">
        <v>35314</v>
      </c>
      <c r="B6" s="17" t="s">
        <v>325</v>
      </c>
      <c r="C6" s="17" t="s">
        <v>1</v>
      </c>
      <c r="D6" s="38" t="s">
        <v>2</v>
      </c>
      <c r="E6" s="2">
        <v>20000128</v>
      </c>
      <c r="F6" s="2" t="s">
        <v>3</v>
      </c>
      <c r="G6" s="2" t="s">
        <v>17</v>
      </c>
      <c r="H6" s="2" t="s">
        <v>18</v>
      </c>
      <c r="I6" s="2" t="s">
        <v>6</v>
      </c>
      <c r="J6" s="17" t="s">
        <v>7</v>
      </c>
      <c r="K6" s="2" t="s">
        <v>8</v>
      </c>
      <c r="L6" s="20">
        <v>79731</v>
      </c>
    </row>
    <row r="7" spans="1:12" x14ac:dyDescent="0.35">
      <c r="A7" s="2">
        <v>22229</v>
      </c>
      <c r="B7" s="17" t="s">
        <v>9</v>
      </c>
      <c r="C7" s="17" t="s">
        <v>10</v>
      </c>
      <c r="D7" s="38" t="s">
        <v>2</v>
      </c>
      <c r="E7" s="2">
        <v>19760219</v>
      </c>
      <c r="F7" s="2" t="s">
        <v>3</v>
      </c>
      <c r="G7" s="2" t="s">
        <v>11</v>
      </c>
      <c r="H7" s="2" t="s">
        <v>12</v>
      </c>
      <c r="I7" s="2" t="s">
        <v>6</v>
      </c>
      <c r="J7" s="17" t="s">
        <v>7</v>
      </c>
      <c r="K7" s="2" t="s">
        <v>8</v>
      </c>
      <c r="L7" s="20">
        <v>70108</v>
      </c>
    </row>
    <row r="8" spans="1:12" x14ac:dyDescent="0.35">
      <c r="A8" s="2">
        <v>33519</v>
      </c>
      <c r="B8" s="17" t="s">
        <v>15</v>
      </c>
      <c r="C8" s="17" t="s">
        <v>16</v>
      </c>
      <c r="D8" s="38" t="s">
        <v>2</v>
      </c>
      <c r="E8" s="2">
        <v>19911011</v>
      </c>
      <c r="F8" s="2" t="s">
        <v>3</v>
      </c>
      <c r="G8" s="2" t="s">
        <v>17</v>
      </c>
      <c r="H8" s="2" t="s">
        <v>18</v>
      </c>
      <c r="I8" s="2" t="s">
        <v>6</v>
      </c>
      <c r="J8" s="17" t="s">
        <v>7</v>
      </c>
      <c r="K8" s="2" t="s">
        <v>8</v>
      </c>
      <c r="L8" s="20">
        <v>72732</v>
      </c>
    </row>
    <row r="9" spans="1:12" x14ac:dyDescent="0.35">
      <c r="A9" s="2">
        <v>19040</v>
      </c>
      <c r="B9" s="17" t="s">
        <v>475</v>
      </c>
      <c r="C9" s="17" t="s">
        <v>360</v>
      </c>
      <c r="D9" s="38" t="s">
        <v>21</v>
      </c>
      <c r="E9" s="2">
        <v>19640221</v>
      </c>
      <c r="F9" s="2" t="s">
        <v>3</v>
      </c>
      <c r="G9" s="2" t="s">
        <v>11</v>
      </c>
      <c r="H9" s="2" t="s">
        <v>12</v>
      </c>
      <c r="I9" s="2" t="s">
        <v>22</v>
      </c>
      <c r="J9" s="17" t="s">
        <v>23</v>
      </c>
      <c r="K9" s="2" t="s">
        <v>8</v>
      </c>
      <c r="L9" s="20">
        <v>543833</v>
      </c>
    </row>
    <row r="10" spans="1:12" x14ac:dyDescent="0.35">
      <c r="A10" s="2">
        <v>21265</v>
      </c>
      <c r="B10" s="17" t="s">
        <v>361</v>
      </c>
      <c r="C10" s="17" t="s">
        <v>360</v>
      </c>
      <c r="D10" s="38" t="s">
        <v>21</v>
      </c>
      <c r="E10" s="2">
        <v>19731012</v>
      </c>
      <c r="F10" s="2" t="s">
        <v>34</v>
      </c>
      <c r="G10" s="2" t="s">
        <v>17</v>
      </c>
      <c r="H10" s="2" t="s">
        <v>18</v>
      </c>
      <c r="I10" s="2" t="s">
        <v>22</v>
      </c>
      <c r="J10" s="17" t="s">
        <v>23</v>
      </c>
      <c r="K10" s="2" t="s">
        <v>8</v>
      </c>
      <c r="L10" s="20">
        <v>975343</v>
      </c>
    </row>
    <row r="11" spans="1:12" x14ac:dyDescent="0.35">
      <c r="A11" s="2">
        <v>26725</v>
      </c>
      <c r="B11" s="17" t="s">
        <v>229</v>
      </c>
      <c r="C11" s="17" t="s">
        <v>360</v>
      </c>
      <c r="D11" s="38" t="s">
        <v>21</v>
      </c>
      <c r="E11" s="2">
        <v>19860724</v>
      </c>
      <c r="F11" s="2" t="s">
        <v>3</v>
      </c>
      <c r="G11" s="2" t="s">
        <v>17</v>
      </c>
      <c r="H11" s="2" t="s">
        <v>18</v>
      </c>
      <c r="I11" s="2" t="s">
        <v>22</v>
      </c>
      <c r="J11" s="17" t="s">
        <v>23</v>
      </c>
      <c r="K11" s="2" t="s">
        <v>8</v>
      </c>
      <c r="L11" s="20">
        <v>97241</v>
      </c>
    </row>
    <row r="12" spans="1:12" x14ac:dyDescent="0.35">
      <c r="A12" s="2">
        <v>57369</v>
      </c>
      <c r="B12" s="17" t="s">
        <v>370</v>
      </c>
      <c r="C12" s="17" t="s">
        <v>434</v>
      </c>
      <c r="D12" s="38" t="s">
        <v>21</v>
      </c>
      <c r="E12" s="2">
        <v>20021028</v>
      </c>
      <c r="F12" s="2" t="s">
        <v>3</v>
      </c>
      <c r="G12" s="2" t="s">
        <v>17</v>
      </c>
      <c r="H12" s="2" t="s">
        <v>18</v>
      </c>
      <c r="I12" s="2" t="s">
        <v>22</v>
      </c>
      <c r="J12" s="17" t="s">
        <v>23</v>
      </c>
      <c r="K12" s="2" t="s">
        <v>8</v>
      </c>
      <c r="L12" s="20">
        <v>2023888</v>
      </c>
    </row>
    <row r="13" spans="1:12" x14ac:dyDescent="0.35">
      <c r="A13" s="2">
        <v>20711</v>
      </c>
      <c r="B13" s="17" t="s">
        <v>362</v>
      </c>
      <c r="C13" s="17" t="s">
        <v>20</v>
      </c>
      <c r="D13" s="38" t="s">
        <v>21</v>
      </c>
      <c r="E13" s="2">
        <v>19720607</v>
      </c>
      <c r="F13" s="2" t="s">
        <v>3</v>
      </c>
      <c r="G13" s="2" t="s">
        <v>11</v>
      </c>
      <c r="H13" s="2" t="s">
        <v>12</v>
      </c>
      <c r="I13" s="2" t="s">
        <v>22</v>
      </c>
      <c r="J13" s="17" t="s">
        <v>23</v>
      </c>
      <c r="K13" s="2" t="s">
        <v>8</v>
      </c>
      <c r="L13" s="20">
        <v>262272</v>
      </c>
    </row>
    <row r="14" spans="1:12" x14ac:dyDescent="0.35">
      <c r="A14" s="2">
        <v>21220</v>
      </c>
      <c r="B14" s="17" t="s">
        <v>363</v>
      </c>
      <c r="C14" s="17" t="s">
        <v>20</v>
      </c>
      <c r="D14" s="38" t="s">
        <v>21</v>
      </c>
      <c r="E14" s="2">
        <v>19730912</v>
      </c>
      <c r="F14" s="2" t="s">
        <v>3</v>
      </c>
      <c r="G14" s="2" t="s">
        <v>17</v>
      </c>
      <c r="H14" s="2" t="s">
        <v>18</v>
      </c>
      <c r="I14" s="2" t="s">
        <v>22</v>
      </c>
      <c r="J14" s="17" t="s">
        <v>23</v>
      </c>
      <c r="K14" s="2" t="s">
        <v>8</v>
      </c>
      <c r="L14" s="20">
        <v>549715</v>
      </c>
    </row>
    <row r="15" spans="1:12" x14ac:dyDescent="0.35">
      <c r="A15" s="2">
        <v>21578</v>
      </c>
      <c r="B15" s="17" t="s">
        <v>19</v>
      </c>
      <c r="C15" s="17" t="s">
        <v>20</v>
      </c>
      <c r="D15" s="38" t="s">
        <v>21</v>
      </c>
      <c r="E15" s="2">
        <v>19740510</v>
      </c>
      <c r="F15" s="2" t="s">
        <v>3</v>
      </c>
      <c r="G15" s="2" t="s">
        <v>11</v>
      </c>
      <c r="H15" s="2" t="s">
        <v>12</v>
      </c>
      <c r="I15" s="2" t="s">
        <v>22</v>
      </c>
      <c r="J15" s="17" t="s">
        <v>23</v>
      </c>
      <c r="K15" s="2" t="s">
        <v>8</v>
      </c>
      <c r="L15" s="20">
        <v>250166</v>
      </c>
    </row>
    <row r="16" spans="1:12" x14ac:dyDescent="0.35">
      <c r="A16" s="2">
        <v>24156</v>
      </c>
      <c r="B16" s="17" t="s">
        <v>364</v>
      </c>
      <c r="C16" s="17" t="s">
        <v>20</v>
      </c>
      <c r="D16" s="38" t="s">
        <v>21</v>
      </c>
      <c r="E16" s="2">
        <v>19821209</v>
      </c>
      <c r="F16" s="2" t="s">
        <v>3</v>
      </c>
      <c r="G16" s="2" t="s">
        <v>17</v>
      </c>
      <c r="H16" s="2" t="s">
        <v>18</v>
      </c>
      <c r="I16" s="2" t="s">
        <v>22</v>
      </c>
      <c r="J16" s="17" t="s">
        <v>23</v>
      </c>
      <c r="K16" s="2" t="s">
        <v>8</v>
      </c>
      <c r="L16" s="20">
        <v>3931744</v>
      </c>
    </row>
    <row r="17" spans="1:12" x14ac:dyDescent="0.35">
      <c r="A17" s="2">
        <v>24823</v>
      </c>
      <c r="B17" s="17" t="s">
        <v>365</v>
      </c>
      <c r="C17" s="17" t="s">
        <v>20</v>
      </c>
      <c r="D17" s="38" t="s">
        <v>21</v>
      </c>
      <c r="E17" s="2">
        <v>19831130</v>
      </c>
      <c r="F17" s="2" t="s">
        <v>3</v>
      </c>
      <c r="G17" s="2" t="s">
        <v>17</v>
      </c>
      <c r="H17" s="2" t="s">
        <v>18</v>
      </c>
      <c r="I17" s="2" t="s">
        <v>22</v>
      </c>
      <c r="J17" s="17" t="s">
        <v>23</v>
      </c>
      <c r="K17" s="2" t="s">
        <v>8</v>
      </c>
      <c r="L17" s="20">
        <v>493706</v>
      </c>
    </row>
    <row r="18" spans="1:12" x14ac:dyDescent="0.35">
      <c r="A18" s="2">
        <v>25580</v>
      </c>
      <c r="B18" s="17" t="s">
        <v>24</v>
      </c>
      <c r="C18" s="17" t="s">
        <v>20</v>
      </c>
      <c r="D18" s="38" t="s">
        <v>21</v>
      </c>
      <c r="E18" s="2">
        <v>19840824</v>
      </c>
      <c r="F18" s="2" t="s">
        <v>3</v>
      </c>
      <c r="G18" s="2" t="s">
        <v>25</v>
      </c>
      <c r="H18" s="2" t="s">
        <v>26</v>
      </c>
      <c r="I18" s="2" t="s">
        <v>22</v>
      </c>
      <c r="J18" s="17" t="s">
        <v>23</v>
      </c>
      <c r="K18" s="2" t="s">
        <v>8</v>
      </c>
      <c r="L18" s="20">
        <v>538518</v>
      </c>
    </row>
    <row r="19" spans="1:12" x14ac:dyDescent="0.35">
      <c r="A19" s="2">
        <v>31823</v>
      </c>
      <c r="B19" s="17" t="s">
        <v>27</v>
      </c>
      <c r="C19" s="17" t="s">
        <v>20</v>
      </c>
      <c r="D19" s="38" t="s">
        <v>21</v>
      </c>
      <c r="E19" s="2">
        <v>19760823</v>
      </c>
      <c r="F19" s="2" t="s">
        <v>3</v>
      </c>
      <c r="G19" s="2" t="s">
        <v>14</v>
      </c>
      <c r="H19" s="2" t="s">
        <v>5</v>
      </c>
      <c r="I19" s="2" t="s">
        <v>22</v>
      </c>
      <c r="J19" s="17" t="s">
        <v>23</v>
      </c>
      <c r="K19" s="2" t="s">
        <v>8</v>
      </c>
      <c r="L19" s="20">
        <v>262935</v>
      </c>
    </row>
    <row r="20" spans="1:12" x14ac:dyDescent="0.35">
      <c r="A20" s="2">
        <v>33872</v>
      </c>
      <c r="B20" s="17" t="s">
        <v>28</v>
      </c>
      <c r="C20" s="17" t="s">
        <v>20</v>
      </c>
      <c r="D20" s="38" t="s">
        <v>21</v>
      </c>
      <c r="E20" s="2">
        <v>19940120</v>
      </c>
      <c r="F20" s="2" t="s">
        <v>3</v>
      </c>
      <c r="G20" s="2" t="s">
        <v>17</v>
      </c>
      <c r="H20" s="2" t="s">
        <v>18</v>
      </c>
      <c r="I20" s="2" t="s">
        <v>29</v>
      </c>
      <c r="J20" s="17" t="s">
        <v>30</v>
      </c>
      <c r="K20" s="2" t="s">
        <v>8</v>
      </c>
      <c r="L20" s="20">
        <v>64681</v>
      </c>
    </row>
    <row r="21" spans="1:12" x14ac:dyDescent="0.35">
      <c r="A21" s="2">
        <v>34643</v>
      </c>
      <c r="B21" s="17" t="s">
        <v>435</v>
      </c>
      <c r="C21" s="17" t="s">
        <v>20</v>
      </c>
      <c r="D21" s="38" t="s">
        <v>21</v>
      </c>
      <c r="E21" s="2">
        <v>19990315</v>
      </c>
      <c r="F21" s="2" t="s">
        <v>3</v>
      </c>
      <c r="G21" s="2" t="s">
        <v>17</v>
      </c>
      <c r="H21" s="2" t="s">
        <v>18</v>
      </c>
      <c r="I21" s="2" t="s">
        <v>22</v>
      </c>
      <c r="J21" s="17" t="s">
        <v>23</v>
      </c>
      <c r="K21" s="2" t="s">
        <v>8</v>
      </c>
      <c r="L21" s="20">
        <v>169405</v>
      </c>
    </row>
    <row r="22" spans="1:12" x14ac:dyDescent="0.35">
      <c r="A22" s="2">
        <v>35599</v>
      </c>
      <c r="B22" s="17" t="s">
        <v>367</v>
      </c>
      <c r="C22" s="17" t="s">
        <v>20</v>
      </c>
      <c r="D22" s="38" t="s">
        <v>21</v>
      </c>
      <c r="E22" s="2">
        <v>20011001</v>
      </c>
      <c r="F22" s="2" t="s">
        <v>3</v>
      </c>
      <c r="G22" s="2" t="s">
        <v>17</v>
      </c>
      <c r="H22" s="2" t="s">
        <v>18</v>
      </c>
      <c r="I22" s="2" t="s">
        <v>22</v>
      </c>
      <c r="J22" s="17" t="s">
        <v>23</v>
      </c>
      <c r="K22" s="2" t="s">
        <v>8</v>
      </c>
      <c r="L22" s="20">
        <v>154448</v>
      </c>
    </row>
    <row r="23" spans="1:12" x14ac:dyDescent="0.35">
      <c r="A23" s="2">
        <v>57083</v>
      </c>
      <c r="B23" s="17" t="s">
        <v>368</v>
      </c>
      <c r="C23" s="17" t="s">
        <v>20</v>
      </c>
      <c r="D23" s="38" t="s">
        <v>21</v>
      </c>
      <c r="E23" s="2">
        <v>20010914</v>
      </c>
      <c r="F23" s="2" t="s">
        <v>3</v>
      </c>
      <c r="G23" s="2" t="s">
        <v>17</v>
      </c>
      <c r="H23" s="2" t="s">
        <v>18</v>
      </c>
      <c r="I23" s="2" t="s">
        <v>22</v>
      </c>
      <c r="J23" s="17" t="s">
        <v>23</v>
      </c>
      <c r="K23" s="2" t="s">
        <v>8</v>
      </c>
      <c r="L23" s="20">
        <v>103162</v>
      </c>
    </row>
    <row r="24" spans="1:12" x14ac:dyDescent="0.35">
      <c r="A24" s="2">
        <v>57147</v>
      </c>
      <c r="B24" s="17" t="s">
        <v>369</v>
      </c>
      <c r="C24" s="17" t="s">
        <v>20</v>
      </c>
      <c r="D24" s="38" t="s">
        <v>21</v>
      </c>
      <c r="E24" s="2">
        <v>20010904</v>
      </c>
      <c r="F24" s="2" t="s">
        <v>3</v>
      </c>
      <c r="G24" s="2" t="s">
        <v>17</v>
      </c>
      <c r="H24" s="2" t="s">
        <v>18</v>
      </c>
      <c r="I24" s="2" t="s">
        <v>22</v>
      </c>
      <c r="J24" s="17" t="s">
        <v>23</v>
      </c>
      <c r="K24" s="2" t="s">
        <v>8</v>
      </c>
      <c r="L24" s="20">
        <v>299225</v>
      </c>
    </row>
    <row r="25" spans="1:12" x14ac:dyDescent="0.35">
      <c r="A25" s="2">
        <v>58308</v>
      </c>
      <c r="B25" s="17" t="s">
        <v>400</v>
      </c>
      <c r="C25" s="17" t="s">
        <v>436</v>
      </c>
      <c r="D25" s="38" t="s">
        <v>21</v>
      </c>
      <c r="E25" s="2">
        <v>20060829</v>
      </c>
      <c r="F25" s="2" t="s">
        <v>3</v>
      </c>
      <c r="G25" s="2" t="s">
        <v>17</v>
      </c>
      <c r="H25" s="2" t="s">
        <v>18</v>
      </c>
      <c r="I25" s="2" t="s">
        <v>29</v>
      </c>
      <c r="J25" s="17" t="s">
        <v>30</v>
      </c>
      <c r="K25" s="2" t="s">
        <v>8</v>
      </c>
      <c r="L25" s="20">
        <v>164333</v>
      </c>
    </row>
    <row r="26" spans="1:12" x14ac:dyDescent="0.35">
      <c r="A26" s="2">
        <v>58377</v>
      </c>
      <c r="B26" s="17" t="s">
        <v>437</v>
      </c>
      <c r="C26" s="17" t="s">
        <v>438</v>
      </c>
      <c r="D26" s="38" t="s">
        <v>21</v>
      </c>
      <c r="E26" s="2">
        <v>20070226</v>
      </c>
      <c r="F26" s="2" t="s">
        <v>3</v>
      </c>
      <c r="G26" s="2" t="s">
        <v>17</v>
      </c>
      <c r="H26" s="2" t="s">
        <v>18</v>
      </c>
      <c r="I26" s="2" t="s">
        <v>29</v>
      </c>
      <c r="J26" s="17" t="s">
        <v>30</v>
      </c>
      <c r="K26" s="2" t="s">
        <v>8</v>
      </c>
      <c r="L26" s="20">
        <v>66339</v>
      </c>
    </row>
    <row r="27" spans="1:12" x14ac:dyDescent="0.35">
      <c r="A27" s="2">
        <v>57214</v>
      </c>
      <c r="B27" s="17" t="s">
        <v>371</v>
      </c>
      <c r="C27" s="17" t="s">
        <v>372</v>
      </c>
      <c r="D27" s="38" t="s">
        <v>21</v>
      </c>
      <c r="E27" s="2">
        <v>20020621</v>
      </c>
      <c r="F27" s="2" t="s">
        <v>3</v>
      </c>
      <c r="G27" s="2" t="s">
        <v>17</v>
      </c>
      <c r="H27" s="2" t="s">
        <v>18</v>
      </c>
      <c r="I27" s="2" t="s">
        <v>22</v>
      </c>
      <c r="J27" s="17" t="s">
        <v>23</v>
      </c>
      <c r="K27" s="2" t="s">
        <v>8</v>
      </c>
      <c r="L27" s="20">
        <v>147305</v>
      </c>
    </row>
    <row r="28" spans="1:12" x14ac:dyDescent="0.35">
      <c r="A28" s="2">
        <v>8033</v>
      </c>
      <c r="B28" s="17" t="s">
        <v>37</v>
      </c>
      <c r="C28" s="17" t="s">
        <v>38</v>
      </c>
      <c r="D28" s="38" t="s">
        <v>39</v>
      </c>
      <c r="E28" s="2">
        <v>19210618</v>
      </c>
      <c r="F28" s="2" t="s">
        <v>3</v>
      </c>
      <c r="G28" s="2" t="s">
        <v>25</v>
      </c>
      <c r="H28" s="2" t="s">
        <v>26</v>
      </c>
      <c r="I28" s="2" t="s">
        <v>6</v>
      </c>
      <c r="J28" s="17" t="s">
        <v>7</v>
      </c>
      <c r="K28" s="2" t="s">
        <v>8</v>
      </c>
      <c r="L28" s="20">
        <v>387130</v>
      </c>
    </row>
    <row r="29" spans="1:12" x14ac:dyDescent="0.35">
      <c r="A29" s="2">
        <v>33938</v>
      </c>
      <c r="B29" s="17" t="s">
        <v>40</v>
      </c>
      <c r="C29" s="17" t="s">
        <v>38</v>
      </c>
      <c r="D29" s="38" t="s">
        <v>39</v>
      </c>
      <c r="E29" s="2">
        <v>19941003</v>
      </c>
      <c r="F29" s="2" t="s">
        <v>3</v>
      </c>
      <c r="G29" s="2" t="s">
        <v>17</v>
      </c>
      <c r="H29" s="2" t="s">
        <v>18</v>
      </c>
      <c r="I29" s="2" t="s">
        <v>6</v>
      </c>
      <c r="J29" s="17" t="s">
        <v>7</v>
      </c>
      <c r="K29" s="2" t="s">
        <v>8</v>
      </c>
      <c r="L29" s="20">
        <v>317158</v>
      </c>
    </row>
    <row r="30" spans="1:12" x14ac:dyDescent="0.35">
      <c r="A30" s="2">
        <v>35065</v>
      </c>
      <c r="B30" s="17" t="s">
        <v>41</v>
      </c>
      <c r="C30" s="17" t="s">
        <v>38</v>
      </c>
      <c r="D30" s="38" t="s">
        <v>39</v>
      </c>
      <c r="E30" s="2">
        <v>19990920</v>
      </c>
      <c r="F30" s="2" t="s">
        <v>3</v>
      </c>
      <c r="G30" s="2" t="s">
        <v>11</v>
      </c>
      <c r="H30" s="2" t="s">
        <v>12</v>
      </c>
      <c r="I30" s="2" t="s">
        <v>22</v>
      </c>
      <c r="J30" s="17" t="s">
        <v>23</v>
      </c>
      <c r="K30" s="2" t="s">
        <v>8</v>
      </c>
      <c r="L30" s="20">
        <v>261120</v>
      </c>
    </row>
    <row r="31" spans="1:12" x14ac:dyDescent="0.35">
      <c r="A31" s="2">
        <v>34046</v>
      </c>
      <c r="B31" s="17" t="s">
        <v>44</v>
      </c>
      <c r="C31" s="17" t="s">
        <v>45</v>
      </c>
      <c r="D31" s="38" t="s">
        <v>39</v>
      </c>
      <c r="E31" s="2">
        <v>19950818</v>
      </c>
      <c r="F31" s="2" t="s">
        <v>3</v>
      </c>
      <c r="G31" s="2" t="s">
        <v>17</v>
      </c>
      <c r="H31" s="2" t="s">
        <v>18</v>
      </c>
      <c r="I31" s="2" t="s">
        <v>29</v>
      </c>
      <c r="J31" s="17" t="s">
        <v>30</v>
      </c>
      <c r="K31" s="2" t="s">
        <v>8</v>
      </c>
      <c r="L31" s="20">
        <v>177049</v>
      </c>
    </row>
    <row r="32" spans="1:12" x14ac:dyDescent="0.35">
      <c r="A32" s="2">
        <v>34998</v>
      </c>
      <c r="B32" s="17" t="s">
        <v>46</v>
      </c>
      <c r="C32" s="17" t="s">
        <v>45</v>
      </c>
      <c r="D32" s="38" t="s">
        <v>39</v>
      </c>
      <c r="E32" s="2">
        <v>20000131</v>
      </c>
      <c r="F32" s="2" t="s">
        <v>3</v>
      </c>
      <c r="G32" s="2" t="s">
        <v>17</v>
      </c>
      <c r="H32" s="2" t="s">
        <v>18</v>
      </c>
      <c r="I32" s="2" t="s">
        <v>29</v>
      </c>
      <c r="J32" s="17" t="s">
        <v>30</v>
      </c>
      <c r="K32" s="2" t="s">
        <v>8</v>
      </c>
      <c r="L32" s="20">
        <v>278442</v>
      </c>
    </row>
    <row r="33" spans="1:12" x14ac:dyDescent="0.35">
      <c r="A33" s="2">
        <v>58181</v>
      </c>
      <c r="B33" s="17" t="s">
        <v>402</v>
      </c>
      <c r="C33" s="17" t="s">
        <v>45</v>
      </c>
      <c r="D33" s="38" t="s">
        <v>39</v>
      </c>
      <c r="E33" s="2">
        <v>20060404</v>
      </c>
      <c r="F33" s="2" t="s">
        <v>3</v>
      </c>
      <c r="G33" s="2" t="s">
        <v>17</v>
      </c>
      <c r="H33" s="2" t="s">
        <v>18</v>
      </c>
      <c r="I33" s="2" t="s">
        <v>29</v>
      </c>
      <c r="J33" s="17" t="s">
        <v>30</v>
      </c>
      <c r="K33" s="2" t="s">
        <v>8</v>
      </c>
      <c r="L33" s="20">
        <v>324270</v>
      </c>
    </row>
    <row r="34" spans="1:12" x14ac:dyDescent="0.35">
      <c r="A34" s="2">
        <v>58657</v>
      </c>
      <c r="B34" s="17" t="s">
        <v>476</v>
      </c>
      <c r="C34" s="17" t="s">
        <v>375</v>
      </c>
      <c r="D34" s="38" t="s">
        <v>39</v>
      </c>
      <c r="E34" s="2">
        <v>20081106</v>
      </c>
      <c r="F34" s="2" t="s">
        <v>3</v>
      </c>
      <c r="G34" s="2" t="s">
        <v>17</v>
      </c>
      <c r="H34" s="2" t="s">
        <v>18</v>
      </c>
      <c r="I34" s="2" t="s">
        <v>29</v>
      </c>
      <c r="J34" s="17" t="s">
        <v>30</v>
      </c>
      <c r="K34" s="2" t="s">
        <v>8</v>
      </c>
      <c r="L34" s="20">
        <v>54834</v>
      </c>
    </row>
    <row r="35" spans="1:12" x14ac:dyDescent="0.35">
      <c r="A35" s="2">
        <v>16584</v>
      </c>
      <c r="B35" s="17" t="s">
        <v>47</v>
      </c>
      <c r="C35" s="17" t="s">
        <v>48</v>
      </c>
      <c r="D35" s="38" t="s">
        <v>39</v>
      </c>
      <c r="E35" s="2">
        <v>19270101</v>
      </c>
      <c r="F35" s="2" t="s">
        <v>3</v>
      </c>
      <c r="G35" s="2" t="s">
        <v>17</v>
      </c>
      <c r="H35" s="2" t="s">
        <v>18</v>
      </c>
      <c r="I35" s="2" t="s">
        <v>6</v>
      </c>
      <c r="J35" s="17" t="s">
        <v>7</v>
      </c>
      <c r="K35" s="2" t="s">
        <v>8</v>
      </c>
      <c r="L35" s="20">
        <v>41428</v>
      </c>
    </row>
    <row r="36" spans="1:12" x14ac:dyDescent="0.35">
      <c r="A36" s="2">
        <v>19554</v>
      </c>
      <c r="B36" s="17" t="s">
        <v>441</v>
      </c>
      <c r="C36" s="17" t="s">
        <v>442</v>
      </c>
      <c r="D36" s="38" t="s">
        <v>39</v>
      </c>
      <c r="E36" s="2">
        <v>19660103</v>
      </c>
      <c r="F36" s="2" t="s">
        <v>3</v>
      </c>
      <c r="G36" s="2" t="s">
        <v>17</v>
      </c>
      <c r="H36" s="2" t="s">
        <v>18</v>
      </c>
      <c r="I36" s="2" t="s">
        <v>29</v>
      </c>
      <c r="J36" s="17" t="s">
        <v>30</v>
      </c>
      <c r="K36" s="2" t="s">
        <v>8</v>
      </c>
      <c r="L36" s="20">
        <v>208423</v>
      </c>
    </row>
    <row r="37" spans="1:12" x14ac:dyDescent="0.35">
      <c r="A37" s="2">
        <v>34110</v>
      </c>
      <c r="B37" s="17" t="s">
        <v>378</v>
      </c>
      <c r="C37" s="17" t="s">
        <v>379</v>
      </c>
      <c r="D37" s="38" t="s">
        <v>39</v>
      </c>
      <c r="E37" s="2">
        <v>19951227</v>
      </c>
      <c r="F37" s="2" t="s">
        <v>3</v>
      </c>
      <c r="G37" s="2" t="s">
        <v>11</v>
      </c>
      <c r="H37" s="2" t="s">
        <v>12</v>
      </c>
      <c r="I37" s="2" t="s">
        <v>29</v>
      </c>
      <c r="J37" s="17" t="s">
        <v>30</v>
      </c>
      <c r="K37" s="2" t="s">
        <v>8</v>
      </c>
      <c r="L37" s="20">
        <v>390071</v>
      </c>
    </row>
    <row r="38" spans="1:12" x14ac:dyDescent="0.35">
      <c r="A38" s="2">
        <v>12266</v>
      </c>
      <c r="B38" s="17" t="s">
        <v>49</v>
      </c>
      <c r="C38" s="17" t="s">
        <v>50</v>
      </c>
      <c r="D38" s="38" t="s">
        <v>51</v>
      </c>
      <c r="E38" s="2">
        <v>19080301</v>
      </c>
      <c r="F38" s="2" t="s">
        <v>3</v>
      </c>
      <c r="G38" s="2" t="s">
        <v>17</v>
      </c>
      <c r="H38" s="2" t="s">
        <v>18</v>
      </c>
      <c r="I38" s="2" t="s">
        <v>6</v>
      </c>
      <c r="J38" s="17" t="s">
        <v>7</v>
      </c>
      <c r="K38" s="2" t="s">
        <v>8</v>
      </c>
      <c r="L38" s="20">
        <v>273789</v>
      </c>
    </row>
    <row r="39" spans="1:12" x14ac:dyDescent="0.35">
      <c r="A39" s="2">
        <v>20568</v>
      </c>
      <c r="B39" s="17" t="s">
        <v>56</v>
      </c>
      <c r="C39" s="17" t="s">
        <v>57</v>
      </c>
      <c r="D39" s="38" t="s">
        <v>51</v>
      </c>
      <c r="E39" s="2">
        <v>19711222</v>
      </c>
      <c r="F39" s="2" t="s">
        <v>3</v>
      </c>
      <c r="G39" s="2" t="s">
        <v>17</v>
      </c>
      <c r="H39" s="2" t="s">
        <v>18</v>
      </c>
      <c r="I39" s="2" t="s">
        <v>11</v>
      </c>
      <c r="J39" s="17" t="s">
        <v>58</v>
      </c>
      <c r="K39" s="2" t="s">
        <v>8</v>
      </c>
      <c r="L39" s="20">
        <v>266229</v>
      </c>
    </row>
    <row r="40" spans="1:12" x14ac:dyDescent="0.35">
      <c r="A40" s="2">
        <v>58550</v>
      </c>
      <c r="B40" s="17" t="s">
        <v>443</v>
      </c>
      <c r="C40" s="17" t="s">
        <v>444</v>
      </c>
      <c r="D40" s="38" t="s">
        <v>51</v>
      </c>
      <c r="E40" s="2">
        <v>20070917</v>
      </c>
      <c r="F40" s="2" t="s">
        <v>3</v>
      </c>
      <c r="G40" s="2" t="s">
        <v>17</v>
      </c>
      <c r="H40" s="2" t="s">
        <v>18</v>
      </c>
      <c r="I40" s="2" t="s">
        <v>22</v>
      </c>
      <c r="J40" s="17" t="s">
        <v>23</v>
      </c>
      <c r="K40" s="2" t="s">
        <v>8</v>
      </c>
      <c r="L40" s="20">
        <v>15461</v>
      </c>
    </row>
    <row r="41" spans="1:12" x14ac:dyDescent="0.35">
      <c r="A41" s="2">
        <v>35241</v>
      </c>
      <c r="B41" s="17" t="s">
        <v>59</v>
      </c>
      <c r="C41" s="17" t="s">
        <v>60</v>
      </c>
      <c r="D41" s="38" t="s">
        <v>61</v>
      </c>
      <c r="E41" s="2">
        <v>19990326</v>
      </c>
      <c r="F41" s="2" t="s">
        <v>3</v>
      </c>
      <c r="G41" s="2" t="s">
        <v>17</v>
      </c>
      <c r="H41" s="2" t="s">
        <v>18</v>
      </c>
      <c r="I41" s="2" t="s">
        <v>6</v>
      </c>
      <c r="J41" s="17" t="s">
        <v>7</v>
      </c>
      <c r="K41" s="2" t="s">
        <v>8</v>
      </c>
      <c r="L41" s="20">
        <v>93136</v>
      </c>
    </row>
    <row r="42" spans="1:12" x14ac:dyDescent="0.35">
      <c r="A42" s="2">
        <v>9502</v>
      </c>
      <c r="B42" s="17" t="s">
        <v>62</v>
      </c>
      <c r="C42" s="17" t="s">
        <v>63</v>
      </c>
      <c r="D42" s="38" t="s">
        <v>64</v>
      </c>
      <c r="E42" s="2">
        <v>19190908</v>
      </c>
      <c r="F42" s="2" t="s">
        <v>3</v>
      </c>
      <c r="G42" s="2" t="s">
        <v>17</v>
      </c>
      <c r="H42" s="2" t="s">
        <v>18</v>
      </c>
      <c r="I42" s="2" t="s">
        <v>6</v>
      </c>
      <c r="J42" s="17" t="s">
        <v>7</v>
      </c>
      <c r="K42" s="2" t="s">
        <v>8</v>
      </c>
      <c r="L42" s="20">
        <v>28144</v>
      </c>
    </row>
    <row r="43" spans="1:12" x14ac:dyDescent="0.35">
      <c r="A43" s="2">
        <v>31623</v>
      </c>
      <c r="B43" s="17" t="s">
        <v>380</v>
      </c>
      <c r="C43" s="17" t="s">
        <v>66</v>
      </c>
      <c r="D43" s="38" t="s">
        <v>64</v>
      </c>
      <c r="E43" s="2">
        <v>19290101</v>
      </c>
      <c r="F43" s="2" t="s">
        <v>3</v>
      </c>
      <c r="G43" s="2" t="s">
        <v>4</v>
      </c>
      <c r="H43" s="2" t="s">
        <v>5</v>
      </c>
      <c r="I43" s="2" t="s">
        <v>6</v>
      </c>
      <c r="J43" s="17" t="s">
        <v>7</v>
      </c>
      <c r="K43" s="2" t="s">
        <v>8</v>
      </c>
      <c r="L43" s="20">
        <v>10070</v>
      </c>
    </row>
    <row r="44" spans="1:12" x14ac:dyDescent="0.35">
      <c r="A44" s="2">
        <v>11583</v>
      </c>
      <c r="B44" s="17" t="s">
        <v>67</v>
      </c>
      <c r="C44" s="17" t="s">
        <v>68</v>
      </c>
      <c r="D44" s="38" t="s">
        <v>64</v>
      </c>
      <c r="E44" s="2">
        <v>19030731</v>
      </c>
      <c r="F44" s="2" t="s">
        <v>34</v>
      </c>
      <c r="G44" s="2" t="s">
        <v>25</v>
      </c>
      <c r="H44" s="2" t="s">
        <v>26</v>
      </c>
      <c r="I44" s="2" t="s">
        <v>6</v>
      </c>
      <c r="J44" s="17" t="s">
        <v>7</v>
      </c>
      <c r="K44" s="2" t="s">
        <v>8</v>
      </c>
      <c r="L44" s="20">
        <v>76877</v>
      </c>
    </row>
    <row r="45" spans="1:12" x14ac:dyDescent="0.35">
      <c r="A45" s="2">
        <v>916</v>
      </c>
      <c r="B45" s="17" t="s">
        <v>73</v>
      </c>
      <c r="C45" s="17" t="s">
        <v>74</v>
      </c>
      <c r="D45" s="38" t="s">
        <v>71</v>
      </c>
      <c r="E45" s="2">
        <v>18970201</v>
      </c>
      <c r="F45" s="2" t="s">
        <v>34</v>
      </c>
      <c r="G45" s="2" t="s">
        <v>11</v>
      </c>
      <c r="H45" s="2" t="s">
        <v>12</v>
      </c>
      <c r="I45" s="2" t="s">
        <v>29</v>
      </c>
      <c r="J45" s="17" t="s">
        <v>30</v>
      </c>
      <c r="K45" s="2" t="s">
        <v>72</v>
      </c>
      <c r="L45" s="20">
        <v>1260056</v>
      </c>
    </row>
    <row r="46" spans="1:12" x14ac:dyDescent="0.35">
      <c r="A46" s="2">
        <v>19328</v>
      </c>
      <c r="B46" s="17" t="s">
        <v>447</v>
      </c>
      <c r="C46" s="17" t="s">
        <v>74</v>
      </c>
      <c r="D46" s="38" t="s">
        <v>71</v>
      </c>
      <c r="E46" s="2">
        <v>19650102</v>
      </c>
      <c r="F46" s="2" t="s">
        <v>3</v>
      </c>
      <c r="G46" s="2" t="s">
        <v>17</v>
      </c>
      <c r="H46" s="2" t="s">
        <v>18</v>
      </c>
      <c r="I46" s="2" t="s">
        <v>6</v>
      </c>
      <c r="J46" s="17" t="s">
        <v>7</v>
      </c>
      <c r="K46" s="2" t="s">
        <v>72</v>
      </c>
      <c r="L46" s="20">
        <v>385715</v>
      </c>
    </row>
    <row r="47" spans="1:12" x14ac:dyDescent="0.35">
      <c r="A47" s="2">
        <v>20290</v>
      </c>
      <c r="B47" s="17" t="s">
        <v>76</v>
      </c>
      <c r="C47" s="17" t="s">
        <v>74</v>
      </c>
      <c r="D47" s="38" t="s">
        <v>71</v>
      </c>
      <c r="E47" s="2">
        <v>19701109</v>
      </c>
      <c r="F47" s="2" t="s">
        <v>3</v>
      </c>
      <c r="G47" s="2" t="s">
        <v>17</v>
      </c>
      <c r="H47" s="2" t="s">
        <v>18</v>
      </c>
      <c r="I47" s="2" t="s">
        <v>6</v>
      </c>
      <c r="J47" s="17" t="s">
        <v>7</v>
      </c>
      <c r="K47" s="2" t="s">
        <v>72</v>
      </c>
      <c r="L47" s="20">
        <v>117961</v>
      </c>
    </row>
    <row r="48" spans="1:12" x14ac:dyDescent="0.35">
      <c r="A48" s="2">
        <v>22476</v>
      </c>
      <c r="B48" s="17" t="s">
        <v>477</v>
      </c>
      <c r="C48" s="17" t="s">
        <v>74</v>
      </c>
      <c r="D48" s="38" t="s">
        <v>71</v>
      </c>
      <c r="E48" s="2">
        <v>19770620</v>
      </c>
      <c r="F48" s="2" t="s">
        <v>3</v>
      </c>
      <c r="G48" s="2" t="s">
        <v>17</v>
      </c>
      <c r="H48" s="2" t="s">
        <v>18</v>
      </c>
      <c r="I48" s="2" t="s">
        <v>6</v>
      </c>
      <c r="J48" s="17" t="s">
        <v>7</v>
      </c>
      <c r="K48" s="2" t="s">
        <v>72</v>
      </c>
      <c r="L48" s="20">
        <v>71694</v>
      </c>
    </row>
    <row r="49" spans="1:12" x14ac:dyDescent="0.35">
      <c r="A49" s="2">
        <v>27447</v>
      </c>
      <c r="B49" s="17" t="s">
        <v>79</v>
      </c>
      <c r="C49" s="17" t="s">
        <v>74</v>
      </c>
      <c r="D49" s="38" t="s">
        <v>71</v>
      </c>
      <c r="E49" s="2">
        <v>19890208</v>
      </c>
      <c r="F49" s="2" t="s">
        <v>3</v>
      </c>
      <c r="G49" s="2" t="s">
        <v>17</v>
      </c>
      <c r="H49" s="2" t="s">
        <v>18</v>
      </c>
      <c r="I49" s="2" t="s">
        <v>29</v>
      </c>
      <c r="J49" s="17" t="s">
        <v>30</v>
      </c>
      <c r="K49" s="2" t="s">
        <v>72</v>
      </c>
      <c r="L49" s="20">
        <v>557097</v>
      </c>
    </row>
    <row r="50" spans="1:12" x14ac:dyDescent="0.35">
      <c r="A50" s="2">
        <v>29399</v>
      </c>
      <c r="B50" s="17" t="s">
        <v>81</v>
      </c>
      <c r="C50" s="17" t="s">
        <v>74</v>
      </c>
      <c r="D50" s="38" t="s">
        <v>71</v>
      </c>
      <c r="E50" s="2">
        <v>19340101</v>
      </c>
      <c r="F50" s="2" t="s">
        <v>3</v>
      </c>
      <c r="G50" s="2" t="s">
        <v>4</v>
      </c>
      <c r="H50" s="2" t="s">
        <v>5</v>
      </c>
      <c r="I50" s="2" t="s">
        <v>6</v>
      </c>
      <c r="J50" s="17" t="s">
        <v>7</v>
      </c>
      <c r="K50" s="2" t="s">
        <v>72</v>
      </c>
      <c r="L50" s="20">
        <v>147507</v>
      </c>
    </row>
    <row r="51" spans="1:12" x14ac:dyDescent="0.35">
      <c r="A51" s="2">
        <v>33708</v>
      </c>
      <c r="B51" s="17" t="s">
        <v>82</v>
      </c>
      <c r="C51" s="17" t="s">
        <v>74</v>
      </c>
      <c r="D51" s="38" t="s">
        <v>71</v>
      </c>
      <c r="E51" s="2">
        <v>19921026</v>
      </c>
      <c r="F51" s="2" t="s">
        <v>3</v>
      </c>
      <c r="G51" s="2" t="s">
        <v>17</v>
      </c>
      <c r="H51" s="2" t="s">
        <v>18</v>
      </c>
      <c r="I51" s="2" t="s">
        <v>29</v>
      </c>
      <c r="J51" s="17" t="s">
        <v>30</v>
      </c>
      <c r="K51" s="2" t="s">
        <v>72</v>
      </c>
      <c r="L51" s="20">
        <v>219032</v>
      </c>
    </row>
    <row r="52" spans="1:12" x14ac:dyDescent="0.35">
      <c r="A52" s="2">
        <v>34089</v>
      </c>
      <c r="B52" s="17" t="s">
        <v>83</v>
      </c>
      <c r="C52" s="17" t="s">
        <v>74</v>
      </c>
      <c r="D52" s="38" t="s">
        <v>71</v>
      </c>
      <c r="E52" s="2">
        <v>19951109</v>
      </c>
      <c r="F52" s="2" t="s">
        <v>3</v>
      </c>
      <c r="G52" s="2" t="s">
        <v>25</v>
      </c>
      <c r="H52" s="2" t="s">
        <v>26</v>
      </c>
      <c r="I52" s="2" t="s">
        <v>29</v>
      </c>
      <c r="J52" s="17" t="s">
        <v>30</v>
      </c>
      <c r="K52" s="2" t="s">
        <v>72</v>
      </c>
      <c r="L52" s="20">
        <v>168117</v>
      </c>
    </row>
    <row r="53" spans="1:12" x14ac:dyDescent="0.35">
      <c r="A53" s="2">
        <v>34334</v>
      </c>
      <c r="B53" s="17" t="s">
        <v>84</v>
      </c>
      <c r="C53" s="17" t="s">
        <v>74</v>
      </c>
      <c r="D53" s="38" t="s">
        <v>71</v>
      </c>
      <c r="E53" s="2">
        <v>19970129</v>
      </c>
      <c r="F53" s="2" t="s">
        <v>3</v>
      </c>
      <c r="G53" s="2" t="s">
        <v>17</v>
      </c>
      <c r="H53" s="2" t="s">
        <v>18</v>
      </c>
      <c r="I53" s="2" t="s">
        <v>29</v>
      </c>
      <c r="J53" s="17" t="s">
        <v>30</v>
      </c>
      <c r="K53" s="2" t="s">
        <v>72</v>
      </c>
      <c r="L53" s="20">
        <v>98873</v>
      </c>
    </row>
    <row r="54" spans="1:12" x14ac:dyDescent="0.35">
      <c r="A54" s="2">
        <v>34658</v>
      </c>
      <c r="B54" s="17" t="s">
        <v>341</v>
      </c>
      <c r="C54" s="17" t="s">
        <v>74</v>
      </c>
      <c r="D54" s="38" t="s">
        <v>71</v>
      </c>
      <c r="E54" s="2">
        <v>20000131</v>
      </c>
      <c r="F54" s="2" t="s">
        <v>3</v>
      </c>
      <c r="G54" s="2" t="s">
        <v>17</v>
      </c>
      <c r="H54" s="2" t="s">
        <v>18</v>
      </c>
      <c r="I54" s="2" t="s">
        <v>29</v>
      </c>
      <c r="J54" s="17" t="s">
        <v>30</v>
      </c>
      <c r="K54" s="2" t="s">
        <v>72</v>
      </c>
      <c r="L54" s="20">
        <v>76925</v>
      </c>
    </row>
    <row r="55" spans="1:12" x14ac:dyDescent="0.35">
      <c r="A55" s="2">
        <v>57759</v>
      </c>
      <c r="B55" s="17" t="s">
        <v>448</v>
      </c>
      <c r="C55" s="17" t="s">
        <v>449</v>
      </c>
      <c r="D55" s="38" t="s">
        <v>71</v>
      </c>
      <c r="E55" s="2">
        <v>20050815</v>
      </c>
      <c r="F55" s="2" t="s">
        <v>3</v>
      </c>
      <c r="G55" s="2" t="s">
        <v>17</v>
      </c>
      <c r="H55" s="2" t="s">
        <v>18</v>
      </c>
      <c r="I55" s="2" t="s">
        <v>29</v>
      </c>
      <c r="J55" s="17" t="s">
        <v>30</v>
      </c>
      <c r="K55" s="2" t="s">
        <v>72</v>
      </c>
      <c r="L55" s="20">
        <v>38906</v>
      </c>
    </row>
    <row r="56" spans="1:12" x14ac:dyDescent="0.35">
      <c r="A56" s="2">
        <v>58348</v>
      </c>
      <c r="B56" s="17" t="s">
        <v>450</v>
      </c>
      <c r="C56" s="17" t="s">
        <v>449</v>
      </c>
      <c r="D56" s="38" t="s">
        <v>71</v>
      </c>
      <c r="E56" s="2">
        <v>20070702</v>
      </c>
      <c r="F56" s="2" t="s">
        <v>3</v>
      </c>
      <c r="G56" s="2" t="s">
        <v>17</v>
      </c>
      <c r="H56" s="2" t="s">
        <v>18</v>
      </c>
      <c r="I56" s="2" t="s">
        <v>29</v>
      </c>
      <c r="J56" s="17" t="s">
        <v>30</v>
      </c>
      <c r="K56" s="2" t="s">
        <v>72</v>
      </c>
      <c r="L56" s="20">
        <v>42023</v>
      </c>
    </row>
    <row r="57" spans="1:12" x14ac:dyDescent="0.35">
      <c r="A57" s="2">
        <v>35419</v>
      </c>
      <c r="B57" s="17" t="s">
        <v>89</v>
      </c>
      <c r="C57" s="17" t="s">
        <v>90</v>
      </c>
      <c r="D57" s="38" t="s">
        <v>71</v>
      </c>
      <c r="E57" s="2">
        <v>20000214</v>
      </c>
      <c r="F57" s="2" t="s">
        <v>3</v>
      </c>
      <c r="G57" s="2" t="s">
        <v>17</v>
      </c>
      <c r="H57" s="2" t="s">
        <v>18</v>
      </c>
      <c r="I57" s="2" t="s">
        <v>29</v>
      </c>
      <c r="J57" s="17" t="s">
        <v>30</v>
      </c>
      <c r="K57" s="2" t="s">
        <v>72</v>
      </c>
      <c r="L57" s="20">
        <v>350486</v>
      </c>
    </row>
    <row r="58" spans="1:12" x14ac:dyDescent="0.35">
      <c r="A58" s="2">
        <v>34308</v>
      </c>
      <c r="B58" s="17" t="s">
        <v>342</v>
      </c>
      <c r="C58" s="17" t="s">
        <v>343</v>
      </c>
      <c r="D58" s="38" t="s">
        <v>344</v>
      </c>
      <c r="E58" s="2">
        <v>19970106</v>
      </c>
      <c r="F58" s="2" t="s">
        <v>3</v>
      </c>
      <c r="G58" s="2" t="s">
        <v>17</v>
      </c>
      <c r="H58" s="2" t="s">
        <v>18</v>
      </c>
      <c r="I58" s="2" t="s">
        <v>6</v>
      </c>
      <c r="J58" s="17" t="s">
        <v>7</v>
      </c>
      <c r="K58" s="2" t="s">
        <v>72</v>
      </c>
      <c r="L58" s="20">
        <v>32139</v>
      </c>
    </row>
    <row r="59" spans="1:12" x14ac:dyDescent="0.35">
      <c r="A59" s="2">
        <v>20179</v>
      </c>
      <c r="B59" s="17" t="s">
        <v>382</v>
      </c>
      <c r="C59" s="17" t="s">
        <v>92</v>
      </c>
      <c r="D59" s="38" t="s">
        <v>93</v>
      </c>
      <c r="E59" s="2">
        <v>19700514</v>
      </c>
      <c r="F59" s="2" t="s">
        <v>3</v>
      </c>
      <c r="G59" s="2" t="s">
        <v>17</v>
      </c>
      <c r="H59" s="2" t="s">
        <v>18</v>
      </c>
      <c r="I59" s="2" t="s">
        <v>6</v>
      </c>
      <c r="J59" s="17" t="s">
        <v>7</v>
      </c>
      <c r="K59" s="2" t="s">
        <v>72</v>
      </c>
      <c r="L59" s="20">
        <v>159260</v>
      </c>
    </row>
    <row r="60" spans="1:12" x14ac:dyDescent="0.35">
      <c r="A60" s="2">
        <v>58340</v>
      </c>
      <c r="B60" s="17" t="s">
        <v>451</v>
      </c>
      <c r="C60" s="17" t="s">
        <v>452</v>
      </c>
      <c r="D60" s="38" t="s">
        <v>93</v>
      </c>
      <c r="E60" s="2">
        <v>20070228</v>
      </c>
      <c r="F60" s="2" t="s">
        <v>3</v>
      </c>
      <c r="G60" s="2" t="s">
        <v>17</v>
      </c>
      <c r="H60" s="2" t="s">
        <v>18</v>
      </c>
      <c r="I60" s="2" t="s">
        <v>29</v>
      </c>
      <c r="J60" s="17" t="s">
        <v>30</v>
      </c>
      <c r="K60" s="2" t="s">
        <v>72</v>
      </c>
      <c r="L60" s="20">
        <v>57152</v>
      </c>
    </row>
    <row r="61" spans="1:12" x14ac:dyDescent="0.35">
      <c r="A61" s="2">
        <v>34052</v>
      </c>
      <c r="B61" s="17" t="s">
        <v>95</v>
      </c>
      <c r="C61" s="17" t="s">
        <v>96</v>
      </c>
      <c r="D61" s="38" t="s">
        <v>97</v>
      </c>
      <c r="E61" s="2">
        <v>19950821</v>
      </c>
      <c r="F61" s="2" t="s">
        <v>3</v>
      </c>
      <c r="G61" s="2" t="s">
        <v>17</v>
      </c>
      <c r="H61" s="2" t="s">
        <v>18</v>
      </c>
      <c r="I61" s="2" t="s">
        <v>11</v>
      </c>
      <c r="J61" s="17" t="s">
        <v>58</v>
      </c>
      <c r="K61" s="2" t="s">
        <v>72</v>
      </c>
      <c r="L61" s="20">
        <v>113495</v>
      </c>
    </row>
    <row r="62" spans="1:12" x14ac:dyDescent="0.35">
      <c r="A62" s="2">
        <v>20364</v>
      </c>
      <c r="B62" s="17" t="s">
        <v>98</v>
      </c>
      <c r="C62" s="17" t="s">
        <v>99</v>
      </c>
      <c r="D62" s="38" t="s">
        <v>97</v>
      </c>
      <c r="E62" s="2">
        <v>19710212</v>
      </c>
      <c r="F62" s="2" t="s">
        <v>3</v>
      </c>
      <c r="G62" s="2" t="s">
        <v>17</v>
      </c>
      <c r="H62" s="2" t="s">
        <v>18</v>
      </c>
      <c r="I62" s="2" t="s">
        <v>6</v>
      </c>
      <c r="J62" s="17" t="s">
        <v>7</v>
      </c>
      <c r="K62" s="2" t="s">
        <v>72</v>
      </c>
      <c r="L62" s="20">
        <v>93557</v>
      </c>
    </row>
    <row r="63" spans="1:12" x14ac:dyDescent="0.35">
      <c r="A63" s="2">
        <v>28480</v>
      </c>
      <c r="B63" s="17" t="s">
        <v>100</v>
      </c>
      <c r="C63" s="17" t="s">
        <v>99</v>
      </c>
      <c r="D63" s="38" t="s">
        <v>97</v>
      </c>
      <c r="E63" s="2">
        <v>19240101</v>
      </c>
      <c r="F63" s="2" t="s">
        <v>3</v>
      </c>
      <c r="G63" s="2" t="s">
        <v>4</v>
      </c>
      <c r="H63" s="2" t="s">
        <v>5</v>
      </c>
      <c r="I63" s="2" t="s">
        <v>6</v>
      </c>
      <c r="J63" s="17" t="s">
        <v>7</v>
      </c>
      <c r="K63" s="2" t="s">
        <v>72</v>
      </c>
      <c r="L63" s="20">
        <v>21360</v>
      </c>
    </row>
    <row r="64" spans="1:12" x14ac:dyDescent="0.35">
      <c r="A64" s="2">
        <v>34818</v>
      </c>
      <c r="B64" s="17" t="s">
        <v>101</v>
      </c>
      <c r="C64" s="17" t="s">
        <v>99</v>
      </c>
      <c r="D64" s="38" t="s">
        <v>97</v>
      </c>
      <c r="E64" s="2">
        <v>19990729</v>
      </c>
      <c r="F64" s="2" t="s">
        <v>3</v>
      </c>
      <c r="G64" s="2" t="s">
        <v>25</v>
      </c>
      <c r="H64" s="2" t="s">
        <v>26</v>
      </c>
      <c r="I64" s="2" t="s">
        <v>6</v>
      </c>
      <c r="J64" s="17" t="s">
        <v>7</v>
      </c>
      <c r="K64" s="2" t="s">
        <v>72</v>
      </c>
      <c r="L64" s="20">
        <v>224175</v>
      </c>
    </row>
    <row r="65" spans="1:12" x14ac:dyDescent="0.35">
      <c r="A65" s="2">
        <v>27026</v>
      </c>
      <c r="B65" s="17" t="s">
        <v>301</v>
      </c>
      <c r="C65" s="17" t="s">
        <v>102</v>
      </c>
      <c r="D65" s="38" t="s">
        <v>103</v>
      </c>
      <c r="E65" s="2">
        <v>19870727</v>
      </c>
      <c r="F65" s="2" t="s">
        <v>3</v>
      </c>
      <c r="G65" s="2" t="s">
        <v>11</v>
      </c>
      <c r="H65" s="2" t="s">
        <v>12</v>
      </c>
      <c r="I65" s="2" t="s">
        <v>11</v>
      </c>
      <c r="J65" s="17" t="s">
        <v>58</v>
      </c>
      <c r="K65" s="2" t="s">
        <v>104</v>
      </c>
      <c r="L65" s="20">
        <v>99068</v>
      </c>
    </row>
    <row r="66" spans="1:12" x14ac:dyDescent="0.35">
      <c r="A66" s="2">
        <v>34112</v>
      </c>
      <c r="B66" s="17" t="s">
        <v>89</v>
      </c>
      <c r="C66" s="17" t="s">
        <v>102</v>
      </c>
      <c r="D66" s="38" t="s">
        <v>103</v>
      </c>
      <c r="E66" s="2">
        <v>19951229</v>
      </c>
      <c r="F66" s="2" t="s">
        <v>3</v>
      </c>
      <c r="G66" s="2" t="s">
        <v>25</v>
      </c>
      <c r="H66" s="2" t="s">
        <v>26</v>
      </c>
      <c r="I66" s="2" t="s">
        <v>29</v>
      </c>
      <c r="J66" s="17" t="s">
        <v>30</v>
      </c>
      <c r="K66" s="2" t="s">
        <v>104</v>
      </c>
      <c r="L66" s="20">
        <v>73643</v>
      </c>
    </row>
    <row r="67" spans="1:12" x14ac:dyDescent="0.35">
      <c r="A67" s="2">
        <v>20856</v>
      </c>
      <c r="B67" s="17" t="s">
        <v>105</v>
      </c>
      <c r="C67" s="17" t="s">
        <v>106</v>
      </c>
      <c r="D67" s="38" t="s">
        <v>107</v>
      </c>
      <c r="E67" s="2">
        <v>19721116</v>
      </c>
      <c r="F67" s="2" t="s">
        <v>3</v>
      </c>
      <c r="G67" s="2" t="s">
        <v>17</v>
      </c>
      <c r="H67" s="2" t="s">
        <v>18</v>
      </c>
      <c r="I67" s="2" t="s">
        <v>6</v>
      </c>
      <c r="J67" s="17" t="s">
        <v>7</v>
      </c>
      <c r="K67" s="2" t="s">
        <v>104</v>
      </c>
      <c r="L67" s="20">
        <v>423239</v>
      </c>
    </row>
    <row r="68" spans="1:12" x14ac:dyDescent="0.35">
      <c r="A68" s="2">
        <v>33933</v>
      </c>
      <c r="B68" s="17" t="s">
        <v>109</v>
      </c>
      <c r="C68" s="17" t="s">
        <v>106</v>
      </c>
      <c r="D68" s="38" t="s">
        <v>107</v>
      </c>
      <c r="E68" s="2">
        <v>19940909</v>
      </c>
      <c r="F68" s="2" t="s">
        <v>3</v>
      </c>
      <c r="G68" s="2" t="s">
        <v>14</v>
      </c>
      <c r="H68" s="2" t="s">
        <v>5</v>
      </c>
      <c r="I68" s="2" t="s">
        <v>6</v>
      </c>
      <c r="J68" s="17" t="s">
        <v>7</v>
      </c>
      <c r="K68" s="2" t="s">
        <v>104</v>
      </c>
      <c r="L68" s="20">
        <v>82668</v>
      </c>
    </row>
    <row r="69" spans="1:12" x14ac:dyDescent="0.35">
      <c r="A69" s="2">
        <v>33616</v>
      </c>
      <c r="B69" s="17" t="s">
        <v>453</v>
      </c>
      <c r="C69" s="17" t="s">
        <v>114</v>
      </c>
      <c r="D69" s="38" t="s">
        <v>17</v>
      </c>
      <c r="E69" s="2">
        <v>19920701</v>
      </c>
      <c r="F69" s="2" t="s">
        <v>3</v>
      </c>
      <c r="G69" s="2" t="s">
        <v>25</v>
      </c>
      <c r="H69" s="2" t="s">
        <v>26</v>
      </c>
      <c r="I69" s="2" t="s">
        <v>22</v>
      </c>
      <c r="J69" s="17" t="s">
        <v>23</v>
      </c>
      <c r="K69" s="2" t="s">
        <v>104</v>
      </c>
      <c r="L69" s="20">
        <v>148269</v>
      </c>
    </row>
    <row r="70" spans="1:12" x14ac:dyDescent="0.35">
      <c r="A70" s="2">
        <v>19904</v>
      </c>
      <c r="B70" s="17" t="s">
        <v>115</v>
      </c>
      <c r="C70" s="17" t="s">
        <v>116</v>
      </c>
      <c r="D70" s="38" t="s">
        <v>17</v>
      </c>
      <c r="E70" s="2">
        <v>19690301</v>
      </c>
      <c r="F70" s="2" t="s">
        <v>3</v>
      </c>
      <c r="G70" s="2" t="s">
        <v>17</v>
      </c>
      <c r="H70" s="2" t="s">
        <v>18</v>
      </c>
      <c r="I70" s="2" t="s">
        <v>22</v>
      </c>
      <c r="J70" s="17" t="s">
        <v>23</v>
      </c>
      <c r="K70" s="2" t="s">
        <v>104</v>
      </c>
      <c r="L70" s="20">
        <v>172102</v>
      </c>
    </row>
    <row r="71" spans="1:12" x14ac:dyDescent="0.35">
      <c r="A71" s="2">
        <v>4051</v>
      </c>
      <c r="B71" s="17" t="s">
        <v>346</v>
      </c>
      <c r="C71" s="17" t="s">
        <v>347</v>
      </c>
      <c r="D71" s="38" t="s">
        <v>119</v>
      </c>
      <c r="E71" s="2">
        <v>19010101</v>
      </c>
      <c r="F71" s="2" t="s">
        <v>3</v>
      </c>
      <c r="G71" s="2" t="s">
        <v>25</v>
      </c>
      <c r="H71" s="2" t="s">
        <v>26</v>
      </c>
      <c r="I71" s="2" t="s">
        <v>11</v>
      </c>
      <c r="J71" s="17" t="s">
        <v>58</v>
      </c>
      <c r="K71" s="2" t="s">
        <v>104</v>
      </c>
      <c r="L71" s="20">
        <v>23239</v>
      </c>
    </row>
    <row r="72" spans="1:12" x14ac:dyDescent="0.35">
      <c r="A72" s="2">
        <v>12761</v>
      </c>
      <c r="B72" s="17" t="s">
        <v>117</v>
      </c>
      <c r="C72" s="17" t="s">
        <v>118</v>
      </c>
      <c r="D72" s="38" t="s">
        <v>119</v>
      </c>
      <c r="E72" s="2">
        <v>19020101</v>
      </c>
      <c r="F72" s="2" t="s">
        <v>3</v>
      </c>
      <c r="G72" s="2" t="s">
        <v>17</v>
      </c>
      <c r="H72" s="2" t="s">
        <v>18</v>
      </c>
      <c r="I72" s="2" t="s">
        <v>11</v>
      </c>
      <c r="J72" s="17" t="s">
        <v>58</v>
      </c>
      <c r="K72" s="2" t="s">
        <v>104</v>
      </c>
      <c r="L72" s="20">
        <v>134353</v>
      </c>
    </row>
    <row r="73" spans="1:12" x14ac:dyDescent="0.35">
      <c r="A73" s="2">
        <v>21090</v>
      </c>
      <c r="B73" s="17" t="s">
        <v>120</v>
      </c>
      <c r="C73" s="17" t="s">
        <v>121</v>
      </c>
      <c r="D73" s="38" t="s">
        <v>119</v>
      </c>
      <c r="E73" s="2">
        <v>19730521</v>
      </c>
      <c r="F73" s="2" t="s">
        <v>3</v>
      </c>
      <c r="G73" s="2" t="s">
        <v>17</v>
      </c>
      <c r="H73" s="2" t="s">
        <v>18</v>
      </c>
      <c r="I73" s="2" t="s">
        <v>11</v>
      </c>
      <c r="J73" s="17" t="s">
        <v>58</v>
      </c>
      <c r="K73" s="2" t="s">
        <v>104</v>
      </c>
      <c r="L73" s="20">
        <v>60251</v>
      </c>
    </row>
    <row r="74" spans="1:12" x14ac:dyDescent="0.35">
      <c r="A74" s="2">
        <v>57915</v>
      </c>
      <c r="B74" s="17" t="s">
        <v>454</v>
      </c>
      <c r="C74" s="17" t="s">
        <v>455</v>
      </c>
      <c r="D74" s="38" t="s">
        <v>119</v>
      </c>
      <c r="E74" s="2">
        <v>20050609</v>
      </c>
      <c r="F74" s="2" t="s">
        <v>3</v>
      </c>
      <c r="G74" s="2" t="s">
        <v>17</v>
      </c>
      <c r="H74" s="2" t="s">
        <v>18</v>
      </c>
      <c r="I74" s="2" t="s">
        <v>22</v>
      </c>
      <c r="J74" s="17" t="s">
        <v>23</v>
      </c>
      <c r="K74" s="2" t="s">
        <v>104</v>
      </c>
      <c r="L74" s="20">
        <v>65972</v>
      </c>
    </row>
    <row r="75" spans="1:12" x14ac:dyDescent="0.35">
      <c r="A75" s="2">
        <v>2327</v>
      </c>
      <c r="B75" s="17" t="s">
        <v>122</v>
      </c>
      <c r="C75" s="17" t="s">
        <v>123</v>
      </c>
      <c r="D75" s="38" t="s">
        <v>119</v>
      </c>
      <c r="E75" s="2">
        <v>19081201</v>
      </c>
      <c r="F75" s="2" t="s">
        <v>3</v>
      </c>
      <c r="G75" s="2" t="s">
        <v>25</v>
      </c>
      <c r="H75" s="2" t="s">
        <v>26</v>
      </c>
      <c r="I75" s="2" t="s">
        <v>11</v>
      </c>
      <c r="J75" s="17" t="s">
        <v>58</v>
      </c>
      <c r="K75" s="2" t="s">
        <v>104</v>
      </c>
      <c r="L75" s="20">
        <v>97767</v>
      </c>
    </row>
    <row r="76" spans="1:12" x14ac:dyDescent="0.35">
      <c r="A76" s="2">
        <v>11521</v>
      </c>
      <c r="B76" s="17" t="s">
        <v>310</v>
      </c>
      <c r="C76" s="17" t="s">
        <v>125</v>
      </c>
      <c r="D76" s="38" t="s">
        <v>119</v>
      </c>
      <c r="E76" s="2">
        <v>19030101</v>
      </c>
      <c r="F76" s="2" t="s">
        <v>3</v>
      </c>
      <c r="G76" s="2" t="s">
        <v>25</v>
      </c>
      <c r="H76" s="2" t="s">
        <v>26</v>
      </c>
      <c r="I76" s="2" t="s">
        <v>11</v>
      </c>
      <c r="J76" s="17" t="s">
        <v>58</v>
      </c>
      <c r="K76" s="2" t="s">
        <v>104</v>
      </c>
      <c r="L76" s="20">
        <v>89620</v>
      </c>
    </row>
    <row r="77" spans="1:12" x14ac:dyDescent="0.35">
      <c r="A77" s="2">
        <v>4180</v>
      </c>
      <c r="B77" s="17" t="s">
        <v>126</v>
      </c>
      <c r="C77" s="17" t="s">
        <v>127</v>
      </c>
      <c r="D77" s="38" t="s">
        <v>119</v>
      </c>
      <c r="E77" s="2">
        <v>19050101</v>
      </c>
      <c r="F77" s="2" t="s">
        <v>3</v>
      </c>
      <c r="G77" s="2" t="s">
        <v>17</v>
      </c>
      <c r="H77" s="2" t="s">
        <v>18</v>
      </c>
      <c r="I77" s="2" t="s">
        <v>11</v>
      </c>
      <c r="J77" s="17" t="s">
        <v>58</v>
      </c>
      <c r="K77" s="2" t="s">
        <v>104</v>
      </c>
      <c r="L77" s="20">
        <v>33528</v>
      </c>
    </row>
    <row r="78" spans="1:12" x14ac:dyDescent="0.35">
      <c r="A78" s="2">
        <v>25738</v>
      </c>
      <c r="B78" s="17" t="s">
        <v>128</v>
      </c>
      <c r="C78" s="17" t="s">
        <v>129</v>
      </c>
      <c r="D78" s="38" t="s">
        <v>119</v>
      </c>
      <c r="E78" s="2">
        <v>19841029</v>
      </c>
      <c r="F78" s="2" t="s">
        <v>3</v>
      </c>
      <c r="G78" s="2" t="s">
        <v>11</v>
      </c>
      <c r="H78" s="2" t="s">
        <v>12</v>
      </c>
      <c r="I78" s="2" t="s">
        <v>11</v>
      </c>
      <c r="J78" s="17" t="s">
        <v>58</v>
      </c>
      <c r="K78" s="2" t="s">
        <v>104</v>
      </c>
      <c r="L78" s="20">
        <v>197353</v>
      </c>
    </row>
    <row r="79" spans="1:12" x14ac:dyDescent="0.35">
      <c r="A79" s="2">
        <v>422</v>
      </c>
      <c r="B79" s="17" t="s">
        <v>311</v>
      </c>
      <c r="C79" s="17" t="s">
        <v>312</v>
      </c>
      <c r="D79" s="38" t="s">
        <v>119</v>
      </c>
      <c r="E79" s="2">
        <v>19310101</v>
      </c>
      <c r="F79" s="2" t="s">
        <v>3</v>
      </c>
      <c r="G79" s="2" t="s">
        <v>17</v>
      </c>
      <c r="H79" s="2" t="s">
        <v>18</v>
      </c>
      <c r="I79" s="2" t="s">
        <v>11</v>
      </c>
      <c r="J79" s="17" t="s">
        <v>58</v>
      </c>
      <c r="K79" s="2" t="s">
        <v>104</v>
      </c>
      <c r="L79" s="20">
        <v>93672</v>
      </c>
    </row>
    <row r="80" spans="1:12" x14ac:dyDescent="0.35">
      <c r="A80" s="2">
        <v>20292</v>
      </c>
      <c r="B80" s="17" t="s">
        <v>130</v>
      </c>
      <c r="C80" s="17" t="s">
        <v>131</v>
      </c>
      <c r="D80" s="38" t="s">
        <v>119</v>
      </c>
      <c r="E80" s="2">
        <v>19701109</v>
      </c>
      <c r="F80" s="2" t="s">
        <v>3</v>
      </c>
      <c r="G80" s="2" t="s">
        <v>17</v>
      </c>
      <c r="H80" s="2" t="s">
        <v>18</v>
      </c>
      <c r="I80" s="2" t="s">
        <v>6</v>
      </c>
      <c r="J80" s="17" t="s">
        <v>7</v>
      </c>
      <c r="K80" s="2" t="s">
        <v>104</v>
      </c>
      <c r="L80" s="20">
        <v>11187</v>
      </c>
    </row>
    <row r="81" spans="1:12" x14ac:dyDescent="0.35">
      <c r="A81" s="2">
        <v>15611</v>
      </c>
      <c r="B81" s="17" t="s">
        <v>330</v>
      </c>
      <c r="C81" s="17" t="s">
        <v>331</v>
      </c>
      <c r="D81" s="38" t="s">
        <v>119</v>
      </c>
      <c r="E81" s="2">
        <v>19380713</v>
      </c>
      <c r="F81" s="2" t="s">
        <v>3</v>
      </c>
      <c r="G81" s="2" t="s">
        <v>17</v>
      </c>
      <c r="H81" s="2" t="s">
        <v>18</v>
      </c>
      <c r="I81" s="2" t="s">
        <v>11</v>
      </c>
      <c r="J81" s="17" t="s">
        <v>58</v>
      </c>
      <c r="K81" s="2" t="s">
        <v>104</v>
      </c>
      <c r="L81" s="20">
        <v>83921</v>
      </c>
    </row>
    <row r="82" spans="1:12" x14ac:dyDescent="0.35">
      <c r="A82" s="2">
        <v>2320</v>
      </c>
      <c r="B82" s="17" t="s">
        <v>313</v>
      </c>
      <c r="C82" s="17" t="s">
        <v>314</v>
      </c>
      <c r="D82" s="38" t="s">
        <v>119</v>
      </c>
      <c r="E82" s="2">
        <v>19030203</v>
      </c>
      <c r="F82" s="2" t="s">
        <v>3</v>
      </c>
      <c r="G82" s="2" t="s">
        <v>17</v>
      </c>
      <c r="H82" s="2" t="s">
        <v>18</v>
      </c>
      <c r="I82" s="2" t="s">
        <v>11</v>
      </c>
      <c r="J82" s="17" t="s">
        <v>58</v>
      </c>
      <c r="K82" s="2" t="s">
        <v>104</v>
      </c>
      <c r="L82" s="20">
        <v>53382</v>
      </c>
    </row>
    <row r="83" spans="1:12" x14ac:dyDescent="0.35">
      <c r="A83" s="2">
        <v>27421</v>
      </c>
      <c r="B83" s="17" t="s">
        <v>124</v>
      </c>
      <c r="C83" s="17" t="s">
        <v>403</v>
      </c>
      <c r="D83" s="38" t="s">
        <v>119</v>
      </c>
      <c r="E83" s="2">
        <v>19890112</v>
      </c>
      <c r="F83" s="2" t="s">
        <v>3</v>
      </c>
      <c r="G83" s="2" t="s">
        <v>11</v>
      </c>
      <c r="H83" s="2" t="s">
        <v>12</v>
      </c>
      <c r="I83" s="2" t="s">
        <v>11</v>
      </c>
      <c r="J83" s="17" t="s">
        <v>58</v>
      </c>
      <c r="K83" s="2" t="s">
        <v>104</v>
      </c>
      <c r="L83" s="20">
        <v>79473</v>
      </c>
    </row>
    <row r="84" spans="1:12" x14ac:dyDescent="0.35">
      <c r="A84" s="2">
        <v>16511</v>
      </c>
      <c r="B84" s="17" t="s">
        <v>132</v>
      </c>
      <c r="C84" s="17" t="s">
        <v>133</v>
      </c>
      <c r="D84" s="38" t="s">
        <v>134</v>
      </c>
      <c r="E84" s="2">
        <v>19461216</v>
      </c>
      <c r="F84" s="2" t="s">
        <v>3</v>
      </c>
      <c r="G84" s="2" t="s">
        <v>17</v>
      </c>
      <c r="H84" s="2" t="s">
        <v>18</v>
      </c>
      <c r="I84" s="2" t="s">
        <v>6</v>
      </c>
      <c r="J84" s="17" t="s">
        <v>7</v>
      </c>
      <c r="K84" s="2" t="s">
        <v>104</v>
      </c>
      <c r="L84" s="20">
        <v>121695</v>
      </c>
    </row>
    <row r="85" spans="1:12" x14ac:dyDescent="0.35">
      <c r="A85" s="2">
        <v>10319</v>
      </c>
      <c r="B85" s="17" t="s">
        <v>136</v>
      </c>
      <c r="C85" s="17" t="s">
        <v>137</v>
      </c>
      <c r="D85" s="38" t="s">
        <v>134</v>
      </c>
      <c r="E85" s="2">
        <v>19040104</v>
      </c>
      <c r="F85" s="2" t="s">
        <v>3</v>
      </c>
      <c r="G85" s="2" t="s">
        <v>17</v>
      </c>
      <c r="H85" s="2" t="s">
        <v>18</v>
      </c>
      <c r="I85" s="2" t="s">
        <v>6</v>
      </c>
      <c r="J85" s="17" t="s">
        <v>7</v>
      </c>
      <c r="K85" s="2" t="s">
        <v>104</v>
      </c>
      <c r="L85" s="20">
        <v>80864</v>
      </c>
    </row>
    <row r="86" spans="1:12" x14ac:dyDescent="0.35">
      <c r="A86" s="2">
        <v>25679</v>
      </c>
      <c r="B86" s="17" t="s">
        <v>138</v>
      </c>
      <c r="C86" s="17" t="s">
        <v>139</v>
      </c>
      <c r="D86" s="38" t="s">
        <v>140</v>
      </c>
      <c r="E86" s="2">
        <v>19841009</v>
      </c>
      <c r="F86" s="2" t="s">
        <v>34</v>
      </c>
      <c r="G86" s="2" t="s">
        <v>17</v>
      </c>
      <c r="H86" s="2" t="s">
        <v>18</v>
      </c>
      <c r="I86" s="2" t="s">
        <v>22</v>
      </c>
      <c r="J86" s="17" t="s">
        <v>23</v>
      </c>
      <c r="K86" s="2" t="s">
        <v>104</v>
      </c>
      <c r="L86" s="20">
        <v>828266</v>
      </c>
    </row>
    <row r="87" spans="1:12" x14ac:dyDescent="0.35">
      <c r="A87" s="2">
        <v>27074</v>
      </c>
      <c r="B87" s="17" t="s">
        <v>149</v>
      </c>
      <c r="C87" s="17" t="s">
        <v>407</v>
      </c>
      <c r="D87" s="38" t="s">
        <v>140</v>
      </c>
      <c r="E87" s="2">
        <v>19871019</v>
      </c>
      <c r="F87" s="2" t="s">
        <v>3</v>
      </c>
      <c r="G87" s="2" t="s">
        <v>17</v>
      </c>
      <c r="H87" s="2" t="s">
        <v>18</v>
      </c>
      <c r="I87" s="2" t="s">
        <v>29</v>
      </c>
      <c r="J87" s="17" t="s">
        <v>30</v>
      </c>
      <c r="K87" s="2" t="s">
        <v>104</v>
      </c>
      <c r="L87" s="20">
        <v>630938</v>
      </c>
    </row>
    <row r="88" spans="1:12" x14ac:dyDescent="0.35">
      <c r="A88" s="2">
        <v>57901</v>
      </c>
      <c r="B88" s="17" t="s">
        <v>406</v>
      </c>
      <c r="C88" s="17" t="s">
        <v>407</v>
      </c>
      <c r="D88" s="38" t="s">
        <v>140</v>
      </c>
      <c r="E88" s="2">
        <v>20050404</v>
      </c>
      <c r="F88" s="2" t="s">
        <v>3</v>
      </c>
      <c r="G88" s="2" t="s">
        <v>17</v>
      </c>
      <c r="H88" s="2" t="s">
        <v>18</v>
      </c>
      <c r="I88" s="2" t="s">
        <v>29</v>
      </c>
      <c r="J88" s="17" t="s">
        <v>30</v>
      </c>
      <c r="K88" s="2" t="s">
        <v>104</v>
      </c>
      <c r="L88" s="20">
        <v>108053</v>
      </c>
    </row>
    <row r="89" spans="1:12" x14ac:dyDescent="0.35">
      <c r="A89" s="2">
        <v>57119</v>
      </c>
      <c r="B89" s="17" t="s">
        <v>315</v>
      </c>
      <c r="C89" s="17" t="s">
        <v>316</v>
      </c>
      <c r="D89" s="38" t="s">
        <v>140</v>
      </c>
      <c r="E89" s="2">
        <v>20010501</v>
      </c>
      <c r="F89" s="2" t="s">
        <v>3</v>
      </c>
      <c r="G89" s="2" t="s">
        <v>25</v>
      </c>
      <c r="H89" s="2" t="s">
        <v>26</v>
      </c>
      <c r="I89" s="2" t="s">
        <v>22</v>
      </c>
      <c r="J89" s="17" t="s">
        <v>23</v>
      </c>
      <c r="K89" s="2" t="s">
        <v>104</v>
      </c>
      <c r="L89" s="20">
        <v>140053</v>
      </c>
    </row>
    <row r="90" spans="1:12" x14ac:dyDescent="0.35">
      <c r="A90" s="2">
        <v>31762</v>
      </c>
      <c r="B90" s="17" t="s">
        <v>348</v>
      </c>
      <c r="C90" s="17" t="s">
        <v>349</v>
      </c>
      <c r="D90" s="38" t="s">
        <v>140</v>
      </c>
      <c r="E90" s="2">
        <v>19740101</v>
      </c>
      <c r="F90" s="2" t="s">
        <v>3</v>
      </c>
      <c r="G90" s="2" t="s">
        <v>17</v>
      </c>
      <c r="H90" s="2" t="s">
        <v>18</v>
      </c>
      <c r="I90" s="2" t="s">
        <v>22</v>
      </c>
      <c r="J90" s="17" t="s">
        <v>23</v>
      </c>
      <c r="K90" s="2" t="s">
        <v>104</v>
      </c>
      <c r="L90" s="20">
        <v>46226</v>
      </c>
    </row>
    <row r="91" spans="1:12" x14ac:dyDescent="0.35">
      <c r="A91" s="2">
        <v>25330</v>
      </c>
      <c r="B91" s="17" t="s">
        <v>141</v>
      </c>
      <c r="C91" s="17" t="s">
        <v>142</v>
      </c>
      <c r="D91" s="38" t="s">
        <v>140</v>
      </c>
      <c r="E91" s="2">
        <v>19840820</v>
      </c>
      <c r="F91" s="2" t="s">
        <v>34</v>
      </c>
      <c r="G91" s="2" t="s">
        <v>17</v>
      </c>
      <c r="H91" s="2" t="s">
        <v>18</v>
      </c>
      <c r="I91" s="2" t="s">
        <v>29</v>
      </c>
      <c r="J91" s="17" t="s">
        <v>30</v>
      </c>
      <c r="K91" s="2" t="s">
        <v>104</v>
      </c>
      <c r="L91" s="20">
        <v>2479574</v>
      </c>
    </row>
    <row r="92" spans="1:12" x14ac:dyDescent="0.35">
      <c r="A92" s="2">
        <v>26223</v>
      </c>
      <c r="B92" s="17" t="s">
        <v>408</v>
      </c>
      <c r="C92" s="17" t="s">
        <v>144</v>
      </c>
      <c r="D92" s="38" t="s">
        <v>140</v>
      </c>
      <c r="E92" s="2">
        <v>19850503</v>
      </c>
      <c r="F92" s="2" t="s">
        <v>3</v>
      </c>
      <c r="G92" s="2" t="s">
        <v>11</v>
      </c>
      <c r="H92" s="2" t="s">
        <v>12</v>
      </c>
      <c r="I92" s="2" t="s">
        <v>29</v>
      </c>
      <c r="J92" s="17" t="s">
        <v>30</v>
      </c>
      <c r="K92" s="2" t="s">
        <v>104</v>
      </c>
      <c r="L92" s="20">
        <v>507348</v>
      </c>
    </row>
    <row r="93" spans="1:12" x14ac:dyDescent="0.35">
      <c r="A93" s="2">
        <v>26351</v>
      </c>
      <c r="B93" s="17" t="s">
        <v>146</v>
      </c>
      <c r="C93" s="17" t="s">
        <v>144</v>
      </c>
      <c r="D93" s="38" t="s">
        <v>140</v>
      </c>
      <c r="E93" s="2">
        <v>19850801</v>
      </c>
      <c r="F93" s="2" t="s">
        <v>3</v>
      </c>
      <c r="G93" s="2" t="s">
        <v>11</v>
      </c>
      <c r="H93" s="2" t="s">
        <v>12</v>
      </c>
      <c r="I93" s="2" t="s">
        <v>6</v>
      </c>
      <c r="J93" s="17" t="s">
        <v>7</v>
      </c>
      <c r="K93" s="2" t="s">
        <v>104</v>
      </c>
      <c r="L93" s="20">
        <v>61652</v>
      </c>
    </row>
    <row r="94" spans="1:12" x14ac:dyDescent="0.35">
      <c r="A94" s="2">
        <v>26937</v>
      </c>
      <c r="B94" s="17" t="s">
        <v>147</v>
      </c>
      <c r="C94" s="17" t="s">
        <v>144</v>
      </c>
      <c r="D94" s="38" t="s">
        <v>140</v>
      </c>
      <c r="E94" s="2">
        <v>19870415</v>
      </c>
      <c r="F94" s="2" t="s">
        <v>34</v>
      </c>
      <c r="G94" s="2" t="s">
        <v>11</v>
      </c>
      <c r="H94" s="2" t="s">
        <v>12</v>
      </c>
      <c r="I94" s="2" t="s">
        <v>29</v>
      </c>
      <c r="J94" s="17" t="s">
        <v>30</v>
      </c>
      <c r="K94" s="2" t="s">
        <v>104</v>
      </c>
      <c r="L94" s="20">
        <v>1118432</v>
      </c>
    </row>
    <row r="95" spans="1:12" x14ac:dyDescent="0.35">
      <c r="A95" s="2">
        <v>34319</v>
      </c>
      <c r="B95" s="17" t="s">
        <v>318</v>
      </c>
      <c r="C95" s="17" t="s">
        <v>144</v>
      </c>
      <c r="D95" s="38" t="s">
        <v>140</v>
      </c>
      <c r="E95" s="2">
        <v>19971103</v>
      </c>
      <c r="F95" s="2" t="s">
        <v>3</v>
      </c>
      <c r="G95" s="2" t="s">
        <v>11</v>
      </c>
      <c r="H95" s="2" t="s">
        <v>12</v>
      </c>
      <c r="I95" s="2" t="s">
        <v>29</v>
      </c>
      <c r="J95" s="17" t="s">
        <v>30</v>
      </c>
      <c r="K95" s="2" t="s">
        <v>104</v>
      </c>
      <c r="L95" s="20">
        <v>334532</v>
      </c>
    </row>
    <row r="96" spans="1:12" x14ac:dyDescent="0.35">
      <c r="A96" s="2">
        <v>34656</v>
      </c>
      <c r="B96" s="17" t="s">
        <v>148</v>
      </c>
      <c r="C96" s="17" t="s">
        <v>144</v>
      </c>
      <c r="D96" s="38" t="s">
        <v>140</v>
      </c>
      <c r="E96" s="2">
        <v>19980518</v>
      </c>
      <c r="F96" s="2" t="s">
        <v>3</v>
      </c>
      <c r="G96" s="2" t="s">
        <v>11</v>
      </c>
      <c r="H96" s="2" t="s">
        <v>12</v>
      </c>
      <c r="I96" s="2" t="s">
        <v>29</v>
      </c>
      <c r="J96" s="17" t="s">
        <v>30</v>
      </c>
      <c r="K96" s="2" t="s">
        <v>104</v>
      </c>
      <c r="L96" s="20">
        <v>750152</v>
      </c>
    </row>
    <row r="97" spans="1:12" x14ac:dyDescent="0.35">
      <c r="A97" s="2">
        <v>19629</v>
      </c>
      <c r="B97" s="17" t="s">
        <v>138</v>
      </c>
      <c r="C97" s="17" t="s">
        <v>151</v>
      </c>
      <c r="D97" s="38" t="s">
        <v>140</v>
      </c>
      <c r="E97" s="2">
        <v>19660902</v>
      </c>
      <c r="F97" s="2" t="s">
        <v>34</v>
      </c>
      <c r="G97" s="2" t="s">
        <v>17</v>
      </c>
      <c r="H97" s="2" t="s">
        <v>18</v>
      </c>
      <c r="I97" s="2" t="s">
        <v>22</v>
      </c>
      <c r="J97" s="17" t="s">
        <v>23</v>
      </c>
      <c r="K97" s="2" t="s">
        <v>104</v>
      </c>
      <c r="L97" s="20">
        <v>9911006</v>
      </c>
    </row>
    <row r="98" spans="1:12" x14ac:dyDescent="0.35">
      <c r="A98" s="2">
        <v>23772</v>
      </c>
      <c r="B98" s="17" t="s">
        <v>152</v>
      </c>
      <c r="C98" s="17" t="s">
        <v>151</v>
      </c>
      <c r="D98" s="38" t="s">
        <v>140</v>
      </c>
      <c r="E98" s="2">
        <v>19820331</v>
      </c>
      <c r="F98" s="2" t="s">
        <v>34</v>
      </c>
      <c r="G98" s="2" t="s">
        <v>17</v>
      </c>
      <c r="H98" s="2" t="s">
        <v>18</v>
      </c>
      <c r="I98" s="2" t="s">
        <v>22</v>
      </c>
      <c r="J98" s="17" t="s">
        <v>23</v>
      </c>
      <c r="K98" s="2" t="s">
        <v>104</v>
      </c>
      <c r="L98" s="20">
        <v>471690</v>
      </c>
    </row>
    <row r="99" spans="1:12" x14ac:dyDescent="0.35">
      <c r="A99" s="2">
        <v>26856</v>
      </c>
      <c r="B99" s="17" t="s">
        <v>153</v>
      </c>
      <c r="C99" s="17" t="s">
        <v>151</v>
      </c>
      <c r="D99" s="38" t="s">
        <v>140</v>
      </c>
      <c r="E99" s="2">
        <v>19861210</v>
      </c>
      <c r="F99" s="2" t="s">
        <v>3</v>
      </c>
      <c r="G99" s="2" t="s">
        <v>17</v>
      </c>
      <c r="H99" s="2" t="s">
        <v>18</v>
      </c>
      <c r="I99" s="2" t="s">
        <v>22</v>
      </c>
      <c r="J99" s="17" t="s">
        <v>23</v>
      </c>
      <c r="K99" s="2" t="s">
        <v>104</v>
      </c>
      <c r="L99" s="20">
        <v>908531</v>
      </c>
    </row>
    <row r="100" spans="1:12" x14ac:dyDescent="0.35">
      <c r="A100" s="2">
        <v>26727</v>
      </c>
      <c r="B100" s="17" t="s">
        <v>409</v>
      </c>
      <c r="C100" s="17" t="s">
        <v>410</v>
      </c>
      <c r="D100" s="38" t="s">
        <v>140</v>
      </c>
      <c r="E100" s="2">
        <v>19860708</v>
      </c>
      <c r="F100" s="2" t="s">
        <v>3</v>
      </c>
      <c r="G100" s="2" t="s">
        <v>17</v>
      </c>
      <c r="H100" s="2" t="s">
        <v>18</v>
      </c>
      <c r="I100" s="2" t="s">
        <v>22</v>
      </c>
      <c r="J100" s="17" t="s">
        <v>23</v>
      </c>
      <c r="K100" s="2" t="s">
        <v>104</v>
      </c>
      <c r="L100" s="20">
        <v>84082</v>
      </c>
    </row>
    <row r="101" spans="1:12" x14ac:dyDescent="0.35">
      <c r="A101" s="2">
        <v>3337</v>
      </c>
      <c r="B101" s="17" t="s">
        <v>478</v>
      </c>
      <c r="C101" s="17" t="s">
        <v>479</v>
      </c>
      <c r="D101" s="38" t="s">
        <v>140</v>
      </c>
      <c r="E101" s="2">
        <v>19201126</v>
      </c>
      <c r="F101" s="2" t="s">
        <v>3</v>
      </c>
      <c r="G101" s="2" t="s">
        <v>11</v>
      </c>
      <c r="H101" s="2" t="s">
        <v>12</v>
      </c>
      <c r="I101" s="2" t="s">
        <v>22</v>
      </c>
      <c r="J101" s="17" t="s">
        <v>23</v>
      </c>
      <c r="K101" s="2" t="s">
        <v>104</v>
      </c>
      <c r="L101" s="20">
        <v>70580</v>
      </c>
    </row>
    <row r="102" spans="1:12" x14ac:dyDescent="0.35">
      <c r="A102" s="2">
        <v>24347</v>
      </c>
      <c r="B102" s="17" t="s">
        <v>319</v>
      </c>
      <c r="C102" s="17" t="s">
        <v>320</v>
      </c>
      <c r="D102" s="38" t="s">
        <v>140</v>
      </c>
      <c r="E102" s="2">
        <v>19830124</v>
      </c>
      <c r="F102" s="2" t="s">
        <v>3</v>
      </c>
      <c r="G102" s="2" t="s">
        <v>11</v>
      </c>
      <c r="H102" s="2" t="s">
        <v>12</v>
      </c>
      <c r="I102" s="2" t="s">
        <v>22</v>
      </c>
      <c r="J102" s="17" t="s">
        <v>23</v>
      </c>
      <c r="K102" s="2" t="s">
        <v>104</v>
      </c>
      <c r="L102" s="20">
        <v>1855776</v>
      </c>
    </row>
    <row r="103" spans="1:12" x14ac:dyDescent="0.35">
      <c r="A103" s="2">
        <v>33513</v>
      </c>
      <c r="B103" s="17" t="s">
        <v>154</v>
      </c>
      <c r="C103" s="17" t="s">
        <v>155</v>
      </c>
      <c r="D103" s="38" t="s">
        <v>140</v>
      </c>
      <c r="E103" s="2">
        <v>19911024</v>
      </c>
      <c r="F103" s="2" t="s">
        <v>3</v>
      </c>
      <c r="G103" s="2" t="s">
        <v>17</v>
      </c>
      <c r="H103" s="2" t="s">
        <v>18</v>
      </c>
      <c r="I103" s="2" t="s">
        <v>29</v>
      </c>
      <c r="J103" s="17" t="s">
        <v>30</v>
      </c>
      <c r="K103" s="2" t="s">
        <v>104</v>
      </c>
      <c r="L103" s="20">
        <v>426708</v>
      </c>
    </row>
    <row r="104" spans="1:12" x14ac:dyDescent="0.35">
      <c r="A104" s="2">
        <v>22657</v>
      </c>
      <c r="B104" s="17" t="s">
        <v>156</v>
      </c>
      <c r="C104" s="17" t="s">
        <v>157</v>
      </c>
      <c r="D104" s="38" t="s">
        <v>140</v>
      </c>
      <c r="E104" s="2">
        <v>19780515</v>
      </c>
      <c r="F104" s="2" t="s">
        <v>3</v>
      </c>
      <c r="G104" s="2" t="s">
        <v>17</v>
      </c>
      <c r="H104" s="2" t="s">
        <v>18</v>
      </c>
      <c r="I104" s="2" t="s">
        <v>22</v>
      </c>
      <c r="J104" s="17" t="s">
        <v>23</v>
      </c>
      <c r="K104" s="2" t="s">
        <v>104</v>
      </c>
      <c r="L104" s="20">
        <v>68739</v>
      </c>
    </row>
    <row r="105" spans="1:12" x14ac:dyDescent="0.35">
      <c r="A105" s="2">
        <v>18301</v>
      </c>
      <c r="B105" s="17" t="s">
        <v>62</v>
      </c>
      <c r="C105" s="17" t="s">
        <v>383</v>
      </c>
      <c r="D105" s="38" t="s">
        <v>140</v>
      </c>
      <c r="E105" s="2">
        <v>19601008</v>
      </c>
      <c r="F105" s="2" t="s">
        <v>3</v>
      </c>
      <c r="G105" s="2" t="s">
        <v>17</v>
      </c>
      <c r="H105" s="2" t="s">
        <v>18</v>
      </c>
      <c r="I105" s="2" t="s">
        <v>29</v>
      </c>
      <c r="J105" s="17" t="s">
        <v>30</v>
      </c>
      <c r="K105" s="2" t="s">
        <v>104</v>
      </c>
      <c r="L105" s="20">
        <v>54243</v>
      </c>
    </row>
    <row r="106" spans="1:12" x14ac:dyDescent="0.35">
      <c r="A106" s="2">
        <v>20845</v>
      </c>
      <c r="B106" s="17" t="s">
        <v>158</v>
      </c>
      <c r="C106" s="17" t="s">
        <v>159</v>
      </c>
      <c r="D106" s="38" t="s">
        <v>140</v>
      </c>
      <c r="E106" s="2">
        <v>19721028</v>
      </c>
      <c r="F106" s="2" t="s">
        <v>3</v>
      </c>
      <c r="G106" s="2" t="s">
        <v>17</v>
      </c>
      <c r="H106" s="2" t="s">
        <v>18</v>
      </c>
      <c r="I106" s="2" t="s">
        <v>29</v>
      </c>
      <c r="J106" s="17" t="s">
        <v>30</v>
      </c>
      <c r="K106" s="2" t="s">
        <v>104</v>
      </c>
      <c r="L106" s="20">
        <v>322527</v>
      </c>
    </row>
    <row r="107" spans="1:12" x14ac:dyDescent="0.35">
      <c r="A107" s="2">
        <v>24961</v>
      </c>
      <c r="B107" s="17" t="s">
        <v>138</v>
      </c>
      <c r="C107" s="17" t="s">
        <v>160</v>
      </c>
      <c r="D107" s="38" t="s">
        <v>140</v>
      </c>
      <c r="E107" s="2">
        <v>19840206</v>
      </c>
      <c r="F107" s="2" t="s">
        <v>34</v>
      </c>
      <c r="G107" s="2" t="s">
        <v>17</v>
      </c>
      <c r="H107" s="2" t="s">
        <v>18</v>
      </c>
      <c r="I107" s="2" t="s">
        <v>22</v>
      </c>
      <c r="J107" s="17" t="s">
        <v>23</v>
      </c>
      <c r="K107" s="2" t="s">
        <v>104</v>
      </c>
      <c r="L107" s="20">
        <v>454435</v>
      </c>
    </row>
    <row r="108" spans="1:12" x14ac:dyDescent="0.35">
      <c r="A108" s="2">
        <v>4624</v>
      </c>
      <c r="B108" s="17" t="s">
        <v>161</v>
      </c>
      <c r="C108" s="17" t="s">
        <v>162</v>
      </c>
      <c r="D108" s="38" t="s">
        <v>163</v>
      </c>
      <c r="E108" s="2">
        <v>19170101</v>
      </c>
      <c r="F108" s="2" t="s">
        <v>3</v>
      </c>
      <c r="G108" s="2" t="s">
        <v>25</v>
      </c>
      <c r="H108" s="2" t="s">
        <v>26</v>
      </c>
      <c r="I108" s="2" t="s">
        <v>11</v>
      </c>
      <c r="J108" s="17" t="s">
        <v>58</v>
      </c>
      <c r="K108" s="2" t="s">
        <v>164</v>
      </c>
      <c r="L108" s="20">
        <v>123466</v>
      </c>
    </row>
    <row r="109" spans="1:12" x14ac:dyDescent="0.35">
      <c r="A109" s="2">
        <v>1417</v>
      </c>
      <c r="B109" s="17" t="s">
        <v>165</v>
      </c>
      <c r="C109" s="17" t="s">
        <v>166</v>
      </c>
      <c r="D109" s="38" t="s">
        <v>167</v>
      </c>
      <c r="E109" s="2">
        <v>19081001</v>
      </c>
      <c r="F109" s="2" t="s">
        <v>3</v>
      </c>
      <c r="G109" s="2" t="s">
        <v>11</v>
      </c>
      <c r="H109" s="2" t="s">
        <v>12</v>
      </c>
      <c r="I109" s="2" t="s">
        <v>11</v>
      </c>
      <c r="J109" s="17" t="s">
        <v>58</v>
      </c>
      <c r="K109" s="2" t="s">
        <v>164</v>
      </c>
      <c r="L109" s="20">
        <v>117854</v>
      </c>
    </row>
    <row r="110" spans="1:12" x14ac:dyDescent="0.35">
      <c r="A110" s="2">
        <v>34146</v>
      </c>
      <c r="B110" s="17" t="s">
        <v>321</v>
      </c>
      <c r="C110" s="17" t="s">
        <v>174</v>
      </c>
      <c r="D110" s="38" t="s">
        <v>170</v>
      </c>
      <c r="E110" s="2">
        <v>19960315</v>
      </c>
      <c r="F110" s="2" t="s">
        <v>3</v>
      </c>
      <c r="G110" s="2" t="s">
        <v>17</v>
      </c>
      <c r="H110" s="2" t="s">
        <v>18</v>
      </c>
      <c r="I110" s="2" t="s">
        <v>11</v>
      </c>
      <c r="J110" s="17" t="s">
        <v>58</v>
      </c>
      <c r="K110" s="2" t="s">
        <v>164</v>
      </c>
      <c r="L110" s="20">
        <v>90140</v>
      </c>
    </row>
    <row r="111" spans="1:12" x14ac:dyDescent="0.35">
      <c r="A111" s="2">
        <v>58586</v>
      </c>
      <c r="B111" s="17" t="s">
        <v>456</v>
      </c>
      <c r="C111" s="17" t="s">
        <v>457</v>
      </c>
      <c r="D111" s="38" t="s">
        <v>458</v>
      </c>
      <c r="E111" s="2">
        <v>20071203</v>
      </c>
      <c r="F111" s="2" t="s">
        <v>3</v>
      </c>
      <c r="G111" s="2" t="s">
        <v>17</v>
      </c>
      <c r="H111" s="2" t="s">
        <v>18</v>
      </c>
      <c r="I111" s="2" t="s">
        <v>11</v>
      </c>
      <c r="J111" s="17" t="s">
        <v>58</v>
      </c>
      <c r="K111" s="2" t="s">
        <v>164</v>
      </c>
      <c r="L111" s="20">
        <v>13760</v>
      </c>
    </row>
    <row r="112" spans="1:12" x14ac:dyDescent="0.35">
      <c r="A112" s="2">
        <v>57041</v>
      </c>
      <c r="B112" s="17" t="s">
        <v>175</v>
      </c>
      <c r="C112" s="17" t="s">
        <v>176</v>
      </c>
      <c r="D112" s="38" t="s">
        <v>177</v>
      </c>
      <c r="E112" s="2">
        <v>20010223</v>
      </c>
      <c r="F112" s="2" t="s">
        <v>3</v>
      </c>
      <c r="G112" s="2" t="s">
        <v>17</v>
      </c>
      <c r="H112" s="2" t="s">
        <v>18</v>
      </c>
      <c r="I112" s="2" t="s">
        <v>178</v>
      </c>
      <c r="J112" s="17" t="s">
        <v>179</v>
      </c>
      <c r="K112" s="2" t="s">
        <v>180</v>
      </c>
      <c r="L112" s="20">
        <v>46621</v>
      </c>
    </row>
    <row r="113" spans="1:12" x14ac:dyDescent="0.35">
      <c r="A113" s="2">
        <v>14679</v>
      </c>
      <c r="B113" s="17" t="s">
        <v>459</v>
      </c>
      <c r="C113" s="17" t="s">
        <v>182</v>
      </c>
      <c r="D113" s="38" t="s">
        <v>183</v>
      </c>
      <c r="E113" s="2">
        <v>19340818</v>
      </c>
      <c r="F113" s="2" t="s">
        <v>3</v>
      </c>
      <c r="G113" s="2" t="s">
        <v>17</v>
      </c>
      <c r="H113" s="2" t="s">
        <v>18</v>
      </c>
      <c r="I113" s="2" t="s">
        <v>6</v>
      </c>
      <c r="J113" s="17" t="s">
        <v>7</v>
      </c>
      <c r="K113" s="2" t="s">
        <v>180</v>
      </c>
      <c r="L113" s="20">
        <v>360664</v>
      </c>
    </row>
    <row r="114" spans="1:12" x14ac:dyDescent="0.35">
      <c r="A114" s="2">
        <v>31555</v>
      </c>
      <c r="B114" s="17" t="s">
        <v>184</v>
      </c>
      <c r="C114" s="17" t="s">
        <v>182</v>
      </c>
      <c r="D114" s="38" t="s">
        <v>183</v>
      </c>
      <c r="E114" s="2">
        <v>19680701</v>
      </c>
      <c r="F114" s="2" t="s">
        <v>3</v>
      </c>
      <c r="G114" s="2" t="s">
        <v>14</v>
      </c>
      <c r="H114" s="2" t="s">
        <v>5</v>
      </c>
      <c r="I114" s="2" t="s">
        <v>6</v>
      </c>
      <c r="J114" s="17" t="s">
        <v>7</v>
      </c>
      <c r="K114" s="2" t="s">
        <v>180</v>
      </c>
      <c r="L114" s="20">
        <v>156854</v>
      </c>
    </row>
    <row r="115" spans="1:12" x14ac:dyDescent="0.35">
      <c r="A115" s="2">
        <v>23966</v>
      </c>
      <c r="B115" s="17" t="s">
        <v>322</v>
      </c>
      <c r="C115" s="17" t="s">
        <v>185</v>
      </c>
      <c r="D115" s="38" t="s">
        <v>186</v>
      </c>
      <c r="E115" s="2">
        <v>19820802</v>
      </c>
      <c r="F115" s="2" t="s">
        <v>3</v>
      </c>
      <c r="G115" s="2" t="s">
        <v>17</v>
      </c>
      <c r="H115" s="2" t="s">
        <v>18</v>
      </c>
      <c r="I115" s="2" t="s">
        <v>6</v>
      </c>
      <c r="J115" s="17" t="s">
        <v>7</v>
      </c>
      <c r="K115" s="2" t="s">
        <v>180</v>
      </c>
      <c r="L115" s="20">
        <v>536526</v>
      </c>
    </row>
    <row r="116" spans="1:12" x14ac:dyDescent="0.35">
      <c r="A116" s="2">
        <v>24015</v>
      </c>
      <c r="B116" s="17" t="s">
        <v>189</v>
      </c>
      <c r="C116" s="17" t="s">
        <v>190</v>
      </c>
      <c r="D116" s="38" t="s">
        <v>191</v>
      </c>
      <c r="E116" s="2">
        <v>19820913</v>
      </c>
      <c r="F116" s="2" t="s">
        <v>3</v>
      </c>
      <c r="G116" s="2" t="s">
        <v>17</v>
      </c>
      <c r="H116" s="2" t="s">
        <v>18</v>
      </c>
      <c r="I116" s="2" t="s">
        <v>6</v>
      </c>
      <c r="J116" s="17" t="s">
        <v>7</v>
      </c>
      <c r="K116" s="2" t="s">
        <v>180</v>
      </c>
      <c r="L116" s="20">
        <v>304555</v>
      </c>
    </row>
    <row r="117" spans="1:12" x14ac:dyDescent="0.35">
      <c r="A117" s="2">
        <v>31372</v>
      </c>
      <c r="B117" s="17" t="s">
        <v>192</v>
      </c>
      <c r="C117" s="17" t="s">
        <v>190</v>
      </c>
      <c r="D117" s="38" t="s">
        <v>191</v>
      </c>
      <c r="E117" s="2">
        <v>19570101</v>
      </c>
      <c r="F117" s="2" t="s">
        <v>3</v>
      </c>
      <c r="G117" s="2" t="s">
        <v>14</v>
      </c>
      <c r="H117" s="2" t="s">
        <v>5</v>
      </c>
      <c r="I117" s="2" t="s">
        <v>6</v>
      </c>
      <c r="J117" s="17" t="s">
        <v>7</v>
      </c>
      <c r="K117" s="2" t="s">
        <v>180</v>
      </c>
      <c r="L117" s="20">
        <v>76216</v>
      </c>
    </row>
    <row r="118" spans="1:12" x14ac:dyDescent="0.35">
      <c r="A118" s="2">
        <v>32456</v>
      </c>
      <c r="B118" s="17" t="s">
        <v>193</v>
      </c>
      <c r="C118" s="17" t="s">
        <v>190</v>
      </c>
      <c r="D118" s="38" t="s">
        <v>191</v>
      </c>
      <c r="E118" s="2">
        <v>19200404</v>
      </c>
      <c r="F118" s="2" t="s">
        <v>3</v>
      </c>
      <c r="G118" s="2" t="s">
        <v>14</v>
      </c>
      <c r="H118" s="2" t="s">
        <v>5</v>
      </c>
      <c r="I118" s="2" t="s">
        <v>6</v>
      </c>
      <c r="J118" s="17" t="s">
        <v>7</v>
      </c>
      <c r="K118" s="2" t="s">
        <v>180</v>
      </c>
      <c r="L118" s="20">
        <v>6315</v>
      </c>
    </row>
    <row r="119" spans="1:12" x14ac:dyDescent="0.35">
      <c r="A119" s="2">
        <v>26790</v>
      </c>
      <c r="B119" s="17" t="s">
        <v>411</v>
      </c>
      <c r="C119" s="17" t="s">
        <v>335</v>
      </c>
      <c r="D119" s="38" t="s">
        <v>199</v>
      </c>
      <c r="E119" s="2">
        <v>19860916</v>
      </c>
      <c r="F119" s="2" t="s">
        <v>3</v>
      </c>
      <c r="G119" s="2" t="s">
        <v>11</v>
      </c>
      <c r="H119" s="2" t="s">
        <v>12</v>
      </c>
      <c r="I119" s="2" t="s">
        <v>29</v>
      </c>
      <c r="J119" s="17" t="s">
        <v>30</v>
      </c>
      <c r="K119" s="2" t="s">
        <v>180</v>
      </c>
      <c r="L119" s="20">
        <v>392790</v>
      </c>
    </row>
    <row r="120" spans="1:12" x14ac:dyDescent="0.35">
      <c r="A120" s="2">
        <v>57983</v>
      </c>
      <c r="B120" s="17" t="s">
        <v>412</v>
      </c>
      <c r="C120" s="17" t="s">
        <v>413</v>
      </c>
      <c r="D120" s="38" t="s">
        <v>199</v>
      </c>
      <c r="E120" s="2">
        <v>20051212</v>
      </c>
      <c r="F120" s="2" t="s">
        <v>3</v>
      </c>
      <c r="G120" s="2" t="s">
        <v>17</v>
      </c>
      <c r="H120" s="2" t="s">
        <v>18</v>
      </c>
      <c r="I120" s="2" t="s">
        <v>29</v>
      </c>
      <c r="J120" s="17" t="s">
        <v>30</v>
      </c>
      <c r="K120" s="2" t="s">
        <v>180</v>
      </c>
      <c r="L120" s="20">
        <v>188944</v>
      </c>
    </row>
    <row r="121" spans="1:12" x14ac:dyDescent="0.35">
      <c r="A121" s="2">
        <v>21111</v>
      </c>
      <c r="B121" s="17" t="s">
        <v>202</v>
      </c>
      <c r="C121" s="17" t="s">
        <v>203</v>
      </c>
      <c r="D121" s="38" t="s">
        <v>199</v>
      </c>
      <c r="E121" s="2">
        <v>19730611</v>
      </c>
      <c r="F121" s="2" t="s">
        <v>3</v>
      </c>
      <c r="G121" s="2" t="s">
        <v>11</v>
      </c>
      <c r="H121" s="2" t="s">
        <v>12</v>
      </c>
      <c r="I121" s="2" t="s">
        <v>6</v>
      </c>
      <c r="J121" s="17" t="s">
        <v>7</v>
      </c>
      <c r="K121" s="2" t="s">
        <v>180</v>
      </c>
      <c r="L121" s="20">
        <v>466102</v>
      </c>
    </row>
    <row r="122" spans="1:12" x14ac:dyDescent="0.35">
      <c r="A122" s="2">
        <v>58525</v>
      </c>
      <c r="B122" s="17" t="s">
        <v>480</v>
      </c>
      <c r="C122" s="17" t="s">
        <v>481</v>
      </c>
      <c r="D122" s="38" t="s">
        <v>199</v>
      </c>
      <c r="E122" s="2">
        <v>20071031</v>
      </c>
      <c r="F122" s="2" t="s">
        <v>3</v>
      </c>
      <c r="G122" s="2" t="s">
        <v>17</v>
      </c>
      <c r="H122" s="2" t="s">
        <v>18</v>
      </c>
      <c r="I122" s="2" t="s">
        <v>29</v>
      </c>
      <c r="J122" s="17" t="s">
        <v>30</v>
      </c>
      <c r="K122" s="2" t="s">
        <v>180</v>
      </c>
      <c r="L122" s="20">
        <v>131284</v>
      </c>
    </row>
    <row r="123" spans="1:12" x14ac:dyDescent="0.35">
      <c r="A123" s="2">
        <v>31189</v>
      </c>
      <c r="B123" s="17" t="s">
        <v>207</v>
      </c>
      <c r="C123" s="17" t="s">
        <v>205</v>
      </c>
      <c r="D123" s="38" t="s">
        <v>206</v>
      </c>
      <c r="E123" s="2">
        <v>19600331</v>
      </c>
      <c r="F123" s="2" t="s">
        <v>3</v>
      </c>
      <c r="G123" s="2" t="s">
        <v>14</v>
      </c>
      <c r="H123" s="2" t="s">
        <v>5</v>
      </c>
      <c r="I123" s="2" t="s">
        <v>22</v>
      </c>
      <c r="J123" s="17" t="s">
        <v>23</v>
      </c>
      <c r="K123" s="2" t="s">
        <v>180</v>
      </c>
      <c r="L123" s="20">
        <v>717840</v>
      </c>
    </row>
    <row r="124" spans="1:12" x14ac:dyDescent="0.35">
      <c r="A124" s="2">
        <v>35186</v>
      </c>
      <c r="B124" s="17" t="s">
        <v>208</v>
      </c>
      <c r="C124" s="17" t="s">
        <v>209</v>
      </c>
      <c r="D124" s="38" t="s">
        <v>206</v>
      </c>
      <c r="E124" s="2">
        <v>19991115</v>
      </c>
      <c r="F124" s="2" t="s">
        <v>3</v>
      </c>
      <c r="G124" s="2" t="s">
        <v>17</v>
      </c>
      <c r="H124" s="2" t="s">
        <v>18</v>
      </c>
      <c r="I124" s="2" t="s">
        <v>29</v>
      </c>
      <c r="J124" s="17" t="s">
        <v>30</v>
      </c>
      <c r="K124" s="2" t="s">
        <v>180</v>
      </c>
      <c r="L124" s="20">
        <v>643720</v>
      </c>
    </row>
    <row r="125" spans="1:12" x14ac:dyDescent="0.35">
      <c r="A125" s="2">
        <v>25745</v>
      </c>
      <c r="B125" s="17" t="s">
        <v>482</v>
      </c>
      <c r="C125" s="17" t="s">
        <v>211</v>
      </c>
      <c r="D125" s="38" t="s">
        <v>206</v>
      </c>
      <c r="E125" s="2">
        <v>19841109</v>
      </c>
      <c r="F125" s="2" t="s">
        <v>3</v>
      </c>
      <c r="G125" s="2" t="s">
        <v>11</v>
      </c>
      <c r="H125" s="2" t="s">
        <v>12</v>
      </c>
      <c r="I125" s="2" t="s">
        <v>29</v>
      </c>
      <c r="J125" s="17" t="s">
        <v>30</v>
      </c>
      <c r="K125" s="2" t="s">
        <v>180</v>
      </c>
      <c r="L125" s="20">
        <v>433905</v>
      </c>
    </row>
    <row r="126" spans="1:12" x14ac:dyDescent="0.35">
      <c r="A126" s="2">
        <v>27267</v>
      </c>
      <c r="B126" s="17" t="s">
        <v>210</v>
      </c>
      <c r="C126" s="17" t="s">
        <v>211</v>
      </c>
      <c r="D126" s="38" t="s">
        <v>206</v>
      </c>
      <c r="E126" s="2">
        <v>19880620</v>
      </c>
      <c r="F126" s="2" t="s">
        <v>3</v>
      </c>
      <c r="G126" s="2" t="s">
        <v>17</v>
      </c>
      <c r="H126" s="2" t="s">
        <v>18</v>
      </c>
      <c r="I126" s="2" t="s">
        <v>29</v>
      </c>
      <c r="J126" s="17" t="s">
        <v>30</v>
      </c>
      <c r="K126" s="2" t="s">
        <v>180</v>
      </c>
      <c r="L126" s="20">
        <v>210899</v>
      </c>
    </row>
    <row r="127" spans="1:12" x14ac:dyDescent="0.35">
      <c r="A127" s="2">
        <v>57987</v>
      </c>
      <c r="B127" s="17" t="s">
        <v>483</v>
      </c>
      <c r="C127" s="17" t="s">
        <v>211</v>
      </c>
      <c r="D127" s="38" t="s">
        <v>206</v>
      </c>
      <c r="E127" s="2">
        <v>20060228</v>
      </c>
      <c r="F127" s="2" t="s">
        <v>3</v>
      </c>
      <c r="G127" s="2" t="s">
        <v>17</v>
      </c>
      <c r="H127" s="2" t="s">
        <v>18</v>
      </c>
      <c r="I127" s="2" t="s">
        <v>29</v>
      </c>
      <c r="J127" s="17" t="s">
        <v>30</v>
      </c>
      <c r="K127" s="2" t="s">
        <v>180</v>
      </c>
      <c r="L127" s="20">
        <v>175161</v>
      </c>
    </row>
    <row r="128" spans="1:12" x14ac:dyDescent="0.35">
      <c r="A128" s="2">
        <v>58203</v>
      </c>
      <c r="B128" s="17" t="s">
        <v>414</v>
      </c>
      <c r="C128" s="17" t="s">
        <v>211</v>
      </c>
      <c r="D128" s="38" t="s">
        <v>206</v>
      </c>
      <c r="E128" s="2">
        <v>20060929</v>
      </c>
      <c r="F128" s="2" t="s">
        <v>3</v>
      </c>
      <c r="G128" s="2" t="s">
        <v>17</v>
      </c>
      <c r="H128" s="2" t="s">
        <v>18</v>
      </c>
      <c r="I128" s="2" t="s">
        <v>29</v>
      </c>
      <c r="J128" s="17" t="s">
        <v>30</v>
      </c>
      <c r="K128" s="2" t="s">
        <v>180</v>
      </c>
      <c r="L128" s="20">
        <v>122135</v>
      </c>
    </row>
    <row r="129" spans="1:12" x14ac:dyDescent="0.35">
      <c r="A129" s="2">
        <v>23373</v>
      </c>
      <c r="B129" s="17" t="s">
        <v>214</v>
      </c>
      <c r="C129" s="17" t="s">
        <v>213</v>
      </c>
      <c r="D129" s="38" t="s">
        <v>206</v>
      </c>
      <c r="E129" s="2">
        <v>19810409</v>
      </c>
      <c r="F129" s="2" t="s">
        <v>3</v>
      </c>
      <c r="G129" s="2" t="s">
        <v>17</v>
      </c>
      <c r="H129" s="2" t="s">
        <v>18</v>
      </c>
      <c r="I129" s="2" t="s">
        <v>29</v>
      </c>
      <c r="J129" s="17" t="s">
        <v>30</v>
      </c>
      <c r="K129" s="2" t="s">
        <v>180</v>
      </c>
      <c r="L129" s="20">
        <v>105727</v>
      </c>
    </row>
    <row r="130" spans="1:12" x14ac:dyDescent="0.35">
      <c r="A130" s="2">
        <v>25749</v>
      </c>
      <c r="B130" s="17" t="s">
        <v>215</v>
      </c>
      <c r="C130" s="17" t="s">
        <v>213</v>
      </c>
      <c r="D130" s="38" t="s">
        <v>206</v>
      </c>
      <c r="E130" s="2">
        <v>19841126</v>
      </c>
      <c r="F130" s="2" t="s">
        <v>3</v>
      </c>
      <c r="G130" s="2" t="s">
        <v>11</v>
      </c>
      <c r="H130" s="2" t="s">
        <v>12</v>
      </c>
      <c r="I130" s="2" t="s">
        <v>29</v>
      </c>
      <c r="J130" s="17" t="s">
        <v>30</v>
      </c>
      <c r="K130" s="2" t="s">
        <v>180</v>
      </c>
      <c r="L130" s="20">
        <v>185742</v>
      </c>
    </row>
    <row r="131" spans="1:12" x14ac:dyDescent="0.35">
      <c r="A131" s="2">
        <v>30394</v>
      </c>
      <c r="B131" s="17" t="s">
        <v>217</v>
      </c>
      <c r="C131" s="17" t="s">
        <v>213</v>
      </c>
      <c r="D131" s="38" t="s">
        <v>206</v>
      </c>
      <c r="E131" s="2">
        <v>19480101</v>
      </c>
      <c r="F131" s="2" t="s">
        <v>3</v>
      </c>
      <c r="G131" s="2" t="s">
        <v>14</v>
      </c>
      <c r="H131" s="2" t="s">
        <v>5</v>
      </c>
      <c r="I131" s="2" t="s">
        <v>6</v>
      </c>
      <c r="J131" s="17" t="s">
        <v>7</v>
      </c>
      <c r="K131" s="2" t="s">
        <v>180</v>
      </c>
      <c r="L131" s="20">
        <v>811369</v>
      </c>
    </row>
    <row r="132" spans="1:12" x14ac:dyDescent="0.35">
      <c r="A132" s="2">
        <v>32209</v>
      </c>
      <c r="B132" s="17" t="s">
        <v>218</v>
      </c>
      <c r="C132" s="17" t="s">
        <v>213</v>
      </c>
      <c r="D132" s="38" t="s">
        <v>206</v>
      </c>
      <c r="E132" s="2">
        <v>19840427</v>
      </c>
      <c r="F132" s="2" t="s">
        <v>3</v>
      </c>
      <c r="G132" s="2" t="s">
        <v>14</v>
      </c>
      <c r="H132" s="2" t="s">
        <v>5</v>
      </c>
      <c r="I132" s="2" t="s">
        <v>29</v>
      </c>
      <c r="J132" s="17" t="s">
        <v>30</v>
      </c>
      <c r="K132" s="2" t="s">
        <v>180</v>
      </c>
      <c r="L132" s="20">
        <v>167880</v>
      </c>
    </row>
    <row r="133" spans="1:12" x14ac:dyDescent="0.35">
      <c r="A133" s="2">
        <v>32257</v>
      </c>
      <c r="B133" s="17" t="s">
        <v>219</v>
      </c>
      <c r="C133" s="17" t="s">
        <v>213</v>
      </c>
      <c r="D133" s="38" t="s">
        <v>206</v>
      </c>
      <c r="E133" s="2">
        <v>19841129</v>
      </c>
      <c r="F133" s="2" t="s">
        <v>3</v>
      </c>
      <c r="G133" s="2" t="s">
        <v>14</v>
      </c>
      <c r="H133" s="2" t="s">
        <v>5</v>
      </c>
      <c r="I133" s="2" t="s">
        <v>29</v>
      </c>
      <c r="J133" s="17" t="s">
        <v>30</v>
      </c>
      <c r="K133" s="2" t="s">
        <v>180</v>
      </c>
      <c r="L133" s="20">
        <v>233551</v>
      </c>
    </row>
    <row r="134" spans="1:12" x14ac:dyDescent="0.35">
      <c r="A134" s="2">
        <v>34967</v>
      </c>
      <c r="B134" s="17" t="s">
        <v>221</v>
      </c>
      <c r="C134" s="17" t="s">
        <v>213</v>
      </c>
      <c r="D134" s="38" t="s">
        <v>206</v>
      </c>
      <c r="E134" s="2">
        <v>19990102</v>
      </c>
      <c r="F134" s="2" t="s">
        <v>34</v>
      </c>
      <c r="G134" s="2" t="s">
        <v>25</v>
      </c>
      <c r="H134" s="2" t="s">
        <v>26</v>
      </c>
      <c r="I134" s="2" t="s">
        <v>22</v>
      </c>
      <c r="J134" s="17" t="s">
        <v>23</v>
      </c>
      <c r="K134" s="2" t="s">
        <v>180</v>
      </c>
      <c r="L134" s="20">
        <v>10864594</v>
      </c>
    </row>
    <row r="135" spans="1:12" x14ac:dyDescent="0.35">
      <c r="A135" s="2">
        <v>58263</v>
      </c>
      <c r="B135" s="17" t="s">
        <v>460</v>
      </c>
      <c r="C135" s="17" t="s">
        <v>213</v>
      </c>
      <c r="D135" s="38" t="s">
        <v>206</v>
      </c>
      <c r="E135" s="2">
        <v>20070312</v>
      </c>
      <c r="F135" s="2" t="s">
        <v>3</v>
      </c>
      <c r="G135" s="2" t="s">
        <v>17</v>
      </c>
      <c r="H135" s="2" t="s">
        <v>18</v>
      </c>
      <c r="I135" s="2" t="s">
        <v>29</v>
      </c>
      <c r="J135" s="17" t="s">
        <v>30</v>
      </c>
      <c r="K135" s="2" t="s">
        <v>180</v>
      </c>
      <c r="L135" s="20">
        <v>129088</v>
      </c>
    </row>
    <row r="136" spans="1:12" x14ac:dyDescent="0.35">
      <c r="A136" s="2">
        <v>33568</v>
      </c>
      <c r="B136" s="17" t="s">
        <v>225</v>
      </c>
      <c r="C136" s="17" t="s">
        <v>223</v>
      </c>
      <c r="D136" s="38" t="s">
        <v>224</v>
      </c>
      <c r="E136" s="2">
        <v>19920323</v>
      </c>
      <c r="F136" s="2" t="s">
        <v>3</v>
      </c>
      <c r="G136" s="2" t="s">
        <v>17</v>
      </c>
      <c r="H136" s="2" t="s">
        <v>18</v>
      </c>
      <c r="I136" s="2" t="s">
        <v>6</v>
      </c>
      <c r="J136" s="17" t="s">
        <v>7</v>
      </c>
      <c r="K136" s="2" t="s">
        <v>180</v>
      </c>
      <c r="L136" s="20">
        <v>68317</v>
      </c>
    </row>
    <row r="137" spans="1:12" x14ac:dyDescent="0.35">
      <c r="A137" s="2">
        <v>34759</v>
      </c>
      <c r="B137" s="17" t="s">
        <v>226</v>
      </c>
      <c r="C137" s="17" t="s">
        <v>223</v>
      </c>
      <c r="D137" s="38" t="s">
        <v>224</v>
      </c>
      <c r="E137" s="2">
        <v>19990609</v>
      </c>
      <c r="F137" s="2" t="s">
        <v>3</v>
      </c>
      <c r="G137" s="2" t="s">
        <v>25</v>
      </c>
      <c r="H137" s="2" t="s">
        <v>26</v>
      </c>
      <c r="I137" s="2" t="s">
        <v>29</v>
      </c>
      <c r="J137" s="17" t="s">
        <v>30</v>
      </c>
      <c r="K137" s="2" t="s">
        <v>180</v>
      </c>
      <c r="L137" s="20">
        <v>81112</v>
      </c>
    </row>
    <row r="138" spans="1:12" x14ac:dyDescent="0.35">
      <c r="A138" s="2">
        <v>57871</v>
      </c>
      <c r="B138" s="17" t="s">
        <v>415</v>
      </c>
      <c r="C138" s="17" t="s">
        <v>223</v>
      </c>
      <c r="D138" s="38" t="s">
        <v>224</v>
      </c>
      <c r="E138" s="2">
        <v>20060301</v>
      </c>
      <c r="F138" s="2" t="s">
        <v>3</v>
      </c>
      <c r="G138" s="2" t="s">
        <v>17</v>
      </c>
      <c r="H138" s="2" t="s">
        <v>18</v>
      </c>
      <c r="I138" s="2" t="s">
        <v>29</v>
      </c>
      <c r="J138" s="17" t="s">
        <v>30</v>
      </c>
      <c r="K138" s="2" t="s">
        <v>180</v>
      </c>
      <c r="L138" s="20">
        <v>69750</v>
      </c>
    </row>
    <row r="139" spans="1:12" x14ac:dyDescent="0.35">
      <c r="A139" s="2">
        <v>32185</v>
      </c>
      <c r="B139" s="17" t="s">
        <v>233</v>
      </c>
      <c r="C139" s="17" t="s">
        <v>230</v>
      </c>
      <c r="D139" s="38" t="s">
        <v>231</v>
      </c>
      <c r="E139" s="2">
        <v>19831215</v>
      </c>
      <c r="F139" s="2" t="s">
        <v>34</v>
      </c>
      <c r="G139" s="2" t="s">
        <v>17</v>
      </c>
      <c r="H139" s="2" t="s">
        <v>18</v>
      </c>
      <c r="I139" s="2" t="s">
        <v>22</v>
      </c>
      <c r="J139" s="17" t="s">
        <v>23</v>
      </c>
      <c r="K139" s="2" t="s">
        <v>180</v>
      </c>
      <c r="L139" s="20">
        <v>6058499</v>
      </c>
    </row>
    <row r="140" spans="1:12" x14ac:dyDescent="0.35">
      <c r="A140" s="2">
        <v>34968</v>
      </c>
      <c r="B140" s="17" t="s">
        <v>234</v>
      </c>
      <c r="C140" s="17" t="s">
        <v>230</v>
      </c>
      <c r="D140" s="38" t="s">
        <v>231</v>
      </c>
      <c r="E140" s="2">
        <v>19990102</v>
      </c>
      <c r="F140" s="2" t="s">
        <v>34</v>
      </c>
      <c r="G140" s="2" t="s">
        <v>25</v>
      </c>
      <c r="H140" s="2" t="s">
        <v>26</v>
      </c>
      <c r="I140" s="2" t="s">
        <v>22</v>
      </c>
      <c r="J140" s="17" t="s">
        <v>23</v>
      </c>
      <c r="K140" s="2" t="s">
        <v>180</v>
      </c>
      <c r="L140" s="20">
        <v>23271000</v>
      </c>
    </row>
    <row r="141" spans="1:12" x14ac:dyDescent="0.35">
      <c r="A141" s="2">
        <v>31027</v>
      </c>
      <c r="B141" s="17" t="s">
        <v>235</v>
      </c>
      <c r="C141" s="17" t="s">
        <v>236</v>
      </c>
      <c r="D141" s="38" t="s">
        <v>231</v>
      </c>
      <c r="E141" s="2">
        <v>19580430</v>
      </c>
      <c r="F141" s="2" t="s">
        <v>34</v>
      </c>
      <c r="G141" s="2" t="s">
        <v>17</v>
      </c>
      <c r="H141" s="2" t="s">
        <v>18</v>
      </c>
      <c r="I141" s="2" t="s">
        <v>22</v>
      </c>
      <c r="J141" s="17" t="s">
        <v>23</v>
      </c>
      <c r="K141" s="2" t="s">
        <v>180</v>
      </c>
      <c r="L141" s="20">
        <v>11465784</v>
      </c>
    </row>
    <row r="142" spans="1:12" x14ac:dyDescent="0.35">
      <c r="A142" s="2">
        <v>19919</v>
      </c>
      <c r="B142" s="17" t="s">
        <v>350</v>
      </c>
      <c r="C142" s="17" t="s">
        <v>240</v>
      </c>
      <c r="D142" s="38" t="s">
        <v>231</v>
      </c>
      <c r="E142" s="2">
        <v>19690225</v>
      </c>
      <c r="F142" s="2" t="s">
        <v>34</v>
      </c>
      <c r="G142" s="2" t="s">
        <v>17</v>
      </c>
      <c r="H142" s="2" t="s">
        <v>18</v>
      </c>
      <c r="I142" s="2" t="s">
        <v>22</v>
      </c>
      <c r="J142" s="17" t="s">
        <v>23</v>
      </c>
      <c r="K142" s="2" t="s">
        <v>180</v>
      </c>
      <c r="L142" s="20">
        <v>5519043</v>
      </c>
    </row>
    <row r="143" spans="1:12" x14ac:dyDescent="0.35">
      <c r="A143" s="2">
        <v>20828</v>
      </c>
      <c r="B143" s="17" t="s">
        <v>351</v>
      </c>
      <c r="C143" s="17" t="s">
        <v>240</v>
      </c>
      <c r="D143" s="38" t="s">
        <v>231</v>
      </c>
      <c r="E143" s="2">
        <v>19721002</v>
      </c>
      <c r="F143" s="2" t="s">
        <v>34</v>
      </c>
      <c r="G143" s="2" t="s">
        <v>17</v>
      </c>
      <c r="H143" s="2" t="s">
        <v>18</v>
      </c>
      <c r="I143" s="2" t="s">
        <v>22</v>
      </c>
      <c r="J143" s="17" t="s">
        <v>23</v>
      </c>
      <c r="K143" s="2" t="s">
        <v>180</v>
      </c>
      <c r="L143" s="20">
        <v>6591027</v>
      </c>
    </row>
    <row r="144" spans="1:12" x14ac:dyDescent="0.35">
      <c r="A144" s="2">
        <v>22946</v>
      </c>
      <c r="B144" s="17" t="s">
        <v>352</v>
      </c>
      <c r="C144" s="17" t="s">
        <v>240</v>
      </c>
      <c r="D144" s="38" t="s">
        <v>231</v>
      </c>
      <c r="E144" s="2">
        <v>19790907</v>
      </c>
      <c r="F144" s="2" t="s">
        <v>3</v>
      </c>
      <c r="G144" s="2" t="s">
        <v>17</v>
      </c>
      <c r="H144" s="2" t="s">
        <v>18</v>
      </c>
      <c r="I144" s="2" t="s">
        <v>22</v>
      </c>
      <c r="J144" s="17" t="s">
        <v>23</v>
      </c>
      <c r="K144" s="2" t="s">
        <v>180</v>
      </c>
      <c r="L144" s="20">
        <v>1775127</v>
      </c>
    </row>
    <row r="145" spans="1:12" x14ac:dyDescent="0.35">
      <c r="A145" s="2">
        <v>27150</v>
      </c>
      <c r="B145" s="17" t="s">
        <v>229</v>
      </c>
      <c r="C145" s="17" t="s">
        <v>240</v>
      </c>
      <c r="D145" s="38" t="s">
        <v>231</v>
      </c>
      <c r="E145" s="2">
        <v>19800601</v>
      </c>
      <c r="F145" s="2" t="s">
        <v>34</v>
      </c>
      <c r="G145" s="2" t="s">
        <v>17</v>
      </c>
      <c r="H145" s="2" t="s">
        <v>18</v>
      </c>
      <c r="I145" s="2" t="s">
        <v>22</v>
      </c>
      <c r="J145" s="17" t="s">
        <v>23</v>
      </c>
      <c r="K145" s="2" t="s">
        <v>180</v>
      </c>
      <c r="L145" s="20">
        <v>2561343</v>
      </c>
    </row>
    <row r="146" spans="1:12" x14ac:dyDescent="0.35">
      <c r="A146" s="2">
        <v>31469</v>
      </c>
      <c r="B146" s="17" t="s">
        <v>232</v>
      </c>
      <c r="C146" s="17" t="s">
        <v>240</v>
      </c>
      <c r="D146" s="38" t="s">
        <v>231</v>
      </c>
      <c r="E146" s="2">
        <v>19650325</v>
      </c>
      <c r="F146" s="2" t="s">
        <v>34</v>
      </c>
      <c r="G146" s="2" t="s">
        <v>17</v>
      </c>
      <c r="H146" s="2" t="s">
        <v>18</v>
      </c>
      <c r="I146" s="2" t="s">
        <v>22</v>
      </c>
      <c r="J146" s="17" t="s">
        <v>23</v>
      </c>
      <c r="K146" s="2" t="s">
        <v>180</v>
      </c>
      <c r="L146" s="20">
        <v>6412164</v>
      </c>
    </row>
    <row r="147" spans="1:12" x14ac:dyDescent="0.35">
      <c r="A147" s="2">
        <v>30387</v>
      </c>
      <c r="B147" s="17" t="s">
        <v>241</v>
      </c>
      <c r="C147" s="17" t="s">
        <v>242</v>
      </c>
      <c r="D147" s="38" t="s">
        <v>231</v>
      </c>
      <c r="E147" s="2">
        <v>19490117</v>
      </c>
      <c r="F147" s="2" t="s">
        <v>34</v>
      </c>
      <c r="G147" s="2" t="s">
        <v>17</v>
      </c>
      <c r="H147" s="2" t="s">
        <v>18</v>
      </c>
      <c r="I147" s="2" t="s">
        <v>22</v>
      </c>
      <c r="J147" s="17" t="s">
        <v>23</v>
      </c>
      <c r="K147" s="2" t="s">
        <v>180</v>
      </c>
      <c r="L147" s="20">
        <v>19616388</v>
      </c>
    </row>
    <row r="148" spans="1:12" x14ac:dyDescent="0.35">
      <c r="A148" s="2">
        <v>58252</v>
      </c>
      <c r="B148" s="17" t="s">
        <v>484</v>
      </c>
      <c r="C148" s="17" t="s">
        <v>417</v>
      </c>
      <c r="D148" s="38" t="s">
        <v>418</v>
      </c>
      <c r="E148" s="2">
        <v>20060626</v>
      </c>
      <c r="F148" s="2" t="s">
        <v>3</v>
      </c>
      <c r="G148" s="2" t="s">
        <v>11</v>
      </c>
      <c r="H148" s="2" t="s">
        <v>12</v>
      </c>
      <c r="I148" s="2" t="s">
        <v>22</v>
      </c>
      <c r="J148" s="17" t="s">
        <v>23</v>
      </c>
      <c r="K148" s="2" t="s">
        <v>246</v>
      </c>
      <c r="L148" s="20">
        <v>33087</v>
      </c>
    </row>
    <row r="149" spans="1:12" x14ac:dyDescent="0.35">
      <c r="A149" s="2">
        <v>23086</v>
      </c>
      <c r="B149" s="17" t="s">
        <v>485</v>
      </c>
      <c r="C149" s="17" t="s">
        <v>337</v>
      </c>
      <c r="D149" s="38" t="s">
        <v>245</v>
      </c>
      <c r="E149" s="2">
        <v>19800212</v>
      </c>
      <c r="F149" s="2" t="s">
        <v>3</v>
      </c>
      <c r="G149" s="2" t="s">
        <v>11</v>
      </c>
      <c r="H149" s="2" t="s">
        <v>12</v>
      </c>
      <c r="I149" s="2" t="s">
        <v>29</v>
      </c>
      <c r="J149" s="17" t="s">
        <v>30</v>
      </c>
      <c r="K149" s="2" t="s">
        <v>246</v>
      </c>
      <c r="L149" s="20">
        <v>154350</v>
      </c>
    </row>
    <row r="150" spans="1:12" x14ac:dyDescent="0.35">
      <c r="A150" s="2">
        <v>34496</v>
      </c>
      <c r="B150" s="17" t="s">
        <v>336</v>
      </c>
      <c r="C150" s="17" t="s">
        <v>337</v>
      </c>
      <c r="D150" s="38" t="s">
        <v>245</v>
      </c>
      <c r="E150" s="2">
        <v>19970520</v>
      </c>
      <c r="F150" s="2" t="s">
        <v>3</v>
      </c>
      <c r="G150" s="2" t="s">
        <v>17</v>
      </c>
      <c r="H150" s="2" t="s">
        <v>18</v>
      </c>
      <c r="I150" s="2" t="s">
        <v>29</v>
      </c>
      <c r="J150" s="17" t="s">
        <v>30</v>
      </c>
      <c r="K150" s="2" t="s">
        <v>246</v>
      </c>
      <c r="L150" s="20">
        <v>457028</v>
      </c>
    </row>
    <row r="151" spans="1:12" x14ac:dyDescent="0.35">
      <c r="A151" s="2">
        <v>35474</v>
      </c>
      <c r="B151" s="17" t="s">
        <v>486</v>
      </c>
      <c r="C151" s="17" t="s">
        <v>337</v>
      </c>
      <c r="D151" s="38" t="s">
        <v>245</v>
      </c>
      <c r="E151" s="2">
        <v>20000929</v>
      </c>
      <c r="F151" s="2" t="s">
        <v>3</v>
      </c>
      <c r="G151" s="2" t="s">
        <v>11</v>
      </c>
      <c r="H151" s="2" t="s">
        <v>12</v>
      </c>
      <c r="I151" s="2" t="s">
        <v>29</v>
      </c>
      <c r="J151" s="17" t="s">
        <v>30</v>
      </c>
      <c r="K151" s="2" t="s">
        <v>246</v>
      </c>
      <c r="L151" s="20">
        <v>436713</v>
      </c>
    </row>
    <row r="152" spans="1:12" x14ac:dyDescent="0.35">
      <c r="A152" s="2">
        <v>57198</v>
      </c>
      <c r="B152" s="17" t="s">
        <v>353</v>
      </c>
      <c r="C152" s="17" t="s">
        <v>354</v>
      </c>
      <c r="D152" s="38" t="s">
        <v>245</v>
      </c>
      <c r="E152" s="2">
        <v>20030707</v>
      </c>
      <c r="F152" s="2" t="s">
        <v>3</v>
      </c>
      <c r="G152" s="2" t="s">
        <v>17</v>
      </c>
      <c r="H152" s="2" t="s">
        <v>18</v>
      </c>
      <c r="I152" s="2" t="s">
        <v>29</v>
      </c>
      <c r="J152" s="17" t="s">
        <v>30</v>
      </c>
      <c r="K152" s="2" t="s">
        <v>246</v>
      </c>
      <c r="L152" s="20">
        <v>104848</v>
      </c>
    </row>
    <row r="153" spans="1:12" x14ac:dyDescent="0.35">
      <c r="A153" s="2">
        <v>58469</v>
      </c>
      <c r="B153" s="17" t="s">
        <v>464</v>
      </c>
      <c r="C153" s="17" t="s">
        <v>354</v>
      </c>
      <c r="D153" s="38" t="s">
        <v>245</v>
      </c>
      <c r="E153" s="2">
        <v>20070808</v>
      </c>
      <c r="F153" s="2" t="s">
        <v>3</v>
      </c>
      <c r="G153" s="2" t="s">
        <v>11</v>
      </c>
      <c r="H153" s="2" t="s">
        <v>12</v>
      </c>
      <c r="I153" s="2" t="s">
        <v>29</v>
      </c>
      <c r="J153" s="17" t="s">
        <v>30</v>
      </c>
      <c r="K153" s="2" t="s">
        <v>246</v>
      </c>
      <c r="L153" s="20">
        <v>128096</v>
      </c>
    </row>
    <row r="154" spans="1:12" x14ac:dyDescent="0.35">
      <c r="A154" s="2">
        <v>57120</v>
      </c>
      <c r="B154" s="17" t="s">
        <v>419</v>
      </c>
      <c r="C154" s="17" t="s">
        <v>420</v>
      </c>
      <c r="D154" s="38" t="s">
        <v>245</v>
      </c>
      <c r="E154" s="2">
        <v>20011217</v>
      </c>
      <c r="F154" s="2" t="s">
        <v>3</v>
      </c>
      <c r="G154" s="2" t="s">
        <v>17</v>
      </c>
      <c r="H154" s="2" t="s">
        <v>18</v>
      </c>
      <c r="I154" s="2" t="s">
        <v>29</v>
      </c>
      <c r="J154" s="17" t="s">
        <v>30</v>
      </c>
      <c r="K154" s="2" t="s">
        <v>246</v>
      </c>
      <c r="L154" s="20">
        <v>227696</v>
      </c>
    </row>
    <row r="155" spans="1:12" x14ac:dyDescent="0.35">
      <c r="A155" s="2">
        <v>57966</v>
      </c>
      <c r="B155" s="17" t="s">
        <v>384</v>
      </c>
      <c r="C155" s="17" t="s">
        <v>385</v>
      </c>
      <c r="D155" s="38" t="s">
        <v>245</v>
      </c>
      <c r="E155" s="2">
        <v>20050818</v>
      </c>
      <c r="F155" s="2" t="s">
        <v>3</v>
      </c>
      <c r="G155" s="2" t="s">
        <v>17</v>
      </c>
      <c r="H155" s="2" t="s">
        <v>18</v>
      </c>
      <c r="I155" s="2" t="s">
        <v>29</v>
      </c>
      <c r="J155" s="17" t="s">
        <v>30</v>
      </c>
      <c r="K155" s="2" t="s">
        <v>246</v>
      </c>
      <c r="L155" s="20">
        <v>147845</v>
      </c>
    </row>
    <row r="156" spans="1:12" x14ac:dyDescent="0.35">
      <c r="A156" s="2">
        <v>23805</v>
      </c>
      <c r="B156" s="17" t="s">
        <v>386</v>
      </c>
      <c r="C156" s="17" t="s">
        <v>251</v>
      </c>
      <c r="D156" s="38" t="s">
        <v>245</v>
      </c>
      <c r="E156" s="2">
        <v>19820511</v>
      </c>
      <c r="F156" s="2" t="s">
        <v>3</v>
      </c>
      <c r="G156" s="2" t="s">
        <v>17</v>
      </c>
      <c r="H156" s="2" t="s">
        <v>18</v>
      </c>
      <c r="I156" s="2" t="s">
        <v>29</v>
      </c>
      <c r="J156" s="17" t="s">
        <v>30</v>
      </c>
      <c r="K156" s="2" t="s">
        <v>246</v>
      </c>
      <c r="L156" s="20">
        <v>164814</v>
      </c>
    </row>
    <row r="157" spans="1:12" x14ac:dyDescent="0.35">
      <c r="A157" s="2">
        <v>34010</v>
      </c>
      <c r="B157" s="17" t="s">
        <v>250</v>
      </c>
      <c r="C157" s="17" t="s">
        <v>251</v>
      </c>
      <c r="D157" s="38" t="s">
        <v>245</v>
      </c>
      <c r="E157" s="2">
        <v>19950503</v>
      </c>
      <c r="F157" s="2" t="s">
        <v>3</v>
      </c>
      <c r="G157" s="2" t="s">
        <v>17</v>
      </c>
      <c r="H157" s="2" t="s">
        <v>18</v>
      </c>
      <c r="I157" s="2" t="s">
        <v>29</v>
      </c>
      <c r="J157" s="17" t="s">
        <v>30</v>
      </c>
      <c r="K157" s="2" t="s">
        <v>246</v>
      </c>
      <c r="L157" s="20">
        <v>555298</v>
      </c>
    </row>
    <row r="158" spans="1:12" x14ac:dyDescent="0.35">
      <c r="A158" s="2">
        <v>57444</v>
      </c>
      <c r="B158" s="17" t="s">
        <v>387</v>
      </c>
      <c r="C158" s="17" t="s">
        <v>251</v>
      </c>
      <c r="D158" s="38" t="s">
        <v>245</v>
      </c>
      <c r="E158" s="2">
        <v>20031006</v>
      </c>
      <c r="F158" s="2" t="s">
        <v>3</v>
      </c>
      <c r="G158" s="2" t="s">
        <v>17</v>
      </c>
      <c r="H158" s="2" t="s">
        <v>18</v>
      </c>
      <c r="I158" s="2" t="s">
        <v>29</v>
      </c>
      <c r="J158" s="17" t="s">
        <v>30</v>
      </c>
      <c r="K158" s="2" t="s">
        <v>246</v>
      </c>
      <c r="L158" s="20">
        <v>137256</v>
      </c>
    </row>
    <row r="159" spans="1:12" x14ac:dyDescent="0.35">
      <c r="A159" s="2">
        <v>26363</v>
      </c>
      <c r="B159" s="17" t="s">
        <v>260</v>
      </c>
      <c r="C159" s="17" t="s">
        <v>487</v>
      </c>
      <c r="D159" s="38" t="s">
        <v>245</v>
      </c>
      <c r="E159" s="2">
        <v>19761001</v>
      </c>
      <c r="F159" s="2" t="s">
        <v>34</v>
      </c>
      <c r="G159" s="2" t="s">
        <v>17</v>
      </c>
      <c r="H159" s="2" t="s">
        <v>18</v>
      </c>
      <c r="I159" s="2" t="s">
        <v>22</v>
      </c>
      <c r="J159" s="17" t="s">
        <v>23</v>
      </c>
      <c r="K159" s="2" t="s">
        <v>246</v>
      </c>
      <c r="L159" s="20">
        <v>406516</v>
      </c>
    </row>
    <row r="160" spans="1:12" x14ac:dyDescent="0.35">
      <c r="A160" s="2">
        <v>32193</v>
      </c>
      <c r="B160" s="17" t="s">
        <v>254</v>
      </c>
      <c r="C160" s="17" t="s">
        <v>255</v>
      </c>
      <c r="D160" s="38" t="s">
        <v>245</v>
      </c>
      <c r="E160" s="2">
        <v>19830101</v>
      </c>
      <c r="F160" s="2" t="s">
        <v>3</v>
      </c>
      <c r="G160" s="2" t="s">
        <v>17</v>
      </c>
      <c r="H160" s="2" t="s">
        <v>18</v>
      </c>
      <c r="I160" s="2" t="s">
        <v>29</v>
      </c>
      <c r="J160" s="17" t="s">
        <v>30</v>
      </c>
      <c r="K160" s="2" t="s">
        <v>246</v>
      </c>
      <c r="L160" s="20">
        <v>340765</v>
      </c>
    </row>
    <row r="161" spans="1:12" x14ac:dyDescent="0.35">
      <c r="A161" s="2">
        <v>57989</v>
      </c>
      <c r="B161" s="17" t="s">
        <v>388</v>
      </c>
      <c r="C161" s="17" t="s">
        <v>389</v>
      </c>
      <c r="D161" s="38" t="s">
        <v>245</v>
      </c>
      <c r="E161" s="2">
        <v>20050718</v>
      </c>
      <c r="F161" s="2" t="s">
        <v>3</v>
      </c>
      <c r="G161" s="2" t="s">
        <v>17</v>
      </c>
      <c r="H161" s="2" t="s">
        <v>18</v>
      </c>
      <c r="I161" s="2" t="s">
        <v>29</v>
      </c>
      <c r="J161" s="17" t="s">
        <v>30</v>
      </c>
      <c r="K161" s="2" t="s">
        <v>246</v>
      </c>
      <c r="L161" s="20">
        <v>82660</v>
      </c>
    </row>
    <row r="162" spans="1:12" x14ac:dyDescent="0.35">
      <c r="A162" s="2">
        <v>58310</v>
      </c>
      <c r="B162" s="17" t="s">
        <v>465</v>
      </c>
      <c r="C162" s="17" t="s">
        <v>466</v>
      </c>
      <c r="D162" s="38" t="s">
        <v>245</v>
      </c>
      <c r="E162" s="2">
        <v>20060915</v>
      </c>
      <c r="F162" s="2" t="s">
        <v>3</v>
      </c>
      <c r="G162" s="2" t="s">
        <v>17</v>
      </c>
      <c r="H162" s="2" t="s">
        <v>18</v>
      </c>
      <c r="I162" s="2" t="s">
        <v>29</v>
      </c>
      <c r="J162" s="17" t="s">
        <v>30</v>
      </c>
      <c r="K162" s="2" t="s">
        <v>246</v>
      </c>
      <c r="L162" s="20">
        <v>116740</v>
      </c>
    </row>
    <row r="163" spans="1:12" x14ac:dyDescent="0.35">
      <c r="A163" s="2">
        <v>58360</v>
      </c>
      <c r="B163" s="17" t="s">
        <v>421</v>
      </c>
      <c r="C163" s="17" t="s">
        <v>422</v>
      </c>
      <c r="D163" s="38" t="s">
        <v>245</v>
      </c>
      <c r="E163" s="2">
        <v>20061106</v>
      </c>
      <c r="F163" s="2" t="s">
        <v>3</v>
      </c>
      <c r="G163" s="2" t="s">
        <v>17</v>
      </c>
      <c r="H163" s="2" t="s">
        <v>18</v>
      </c>
      <c r="I163" s="2" t="s">
        <v>22</v>
      </c>
      <c r="J163" s="17" t="s">
        <v>23</v>
      </c>
      <c r="K163" s="2" t="s">
        <v>246</v>
      </c>
      <c r="L163" s="20">
        <v>124020</v>
      </c>
    </row>
    <row r="164" spans="1:12" x14ac:dyDescent="0.35">
      <c r="A164" s="2">
        <v>24080</v>
      </c>
      <c r="B164" s="17" t="s">
        <v>243</v>
      </c>
      <c r="C164" s="17" t="s">
        <v>390</v>
      </c>
      <c r="D164" s="38" t="s">
        <v>245</v>
      </c>
      <c r="E164" s="2">
        <v>19821101</v>
      </c>
      <c r="F164" s="2" t="s">
        <v>3</v>
      </c>
      <c r="G164" s="2" t="s">
        <v>11</v>
      </c>
      <c r="H164" s="2" t="s">
        <v>12</v>
      </c>
      <c r="I164" s="2" t="s">
        <v>11</v>
      </c>
      <c r="J164" s="17" t="s">
        <v>58</v>
      </c>
      <c r="K164" s="2" t="s">
        <v>246</v>
      </c>
      <c r="L164" s="20">
        <v>103559</v>
      </c>
    </row>
    <row r="165" spans="1:12" x14ac:dyDescent="0.35">
      <c r="A165" s="2">
        <v>58391</v>
      </c>
      <c r="B165" s="17" t="s">
        <v>467</v>
      </c>
      <c r="C165" s="17" t="s">
        <v>468</v>
      </c>
      <c r="D165" s="38" t="s">
        <v>245</v>
      </c>
      <c r="E165" s="2">
        <v>20070507</v>
      </c>
      <c r="F165" s="2" t="s">
        <v>3</v>
      </c>
      <c r="G165" s="2" t="s">
        <v>17</v>
      </c>
      <c r="H165" s="2" t="s">
        <v>18</v>
      </c>
      <c r="I165" s="2" t="s">
        <v>29</v>
      </c>
      <c r="J165" s="17" t="s">
        <v>30</v>
      </c>
      <c r="K165" s="2" t="s">
        <v>246</v>
      </c>
      <c r="L165" s="20">
        <v>36427</v>
      </c>
    </row>
    <row r="166" spans="1:12" x14ac:dyDescent="0.35">
      <c r="A166" s="2">
        <v>18503</v>
      </c>
      <c r="B166" s="17" t="s">
        <v>256</v>
      </c>
      <c r="C166" s="17" t="s">
        <v>257</v>
      </c>
      <c r="D166" s="38" t="s">
        <v>245</v>
      </c>
      <c r="E166" s="2">
        <v>19620419</v>
      </c>
      <c r="F166" s="2" t="s">
        <v>34</v>
      </c>
      <c r="G166" s="2" t="s">
        <v>17</v>
      </c>
      <c r="H166" s="2" t="s">
        <v>18</v>
      </c>
      <c r="I166" s="2" t="s">
        <v>29</v>
      </c>
      <c r="J166" s="17" t="s">
        <v>30</v>
      </c>
      <c r="K166" s="2" t="s">
        <v>246</v>
      </c>
      <c r="L166" s="20">
        <v>11572905</v>
      </c>
    </row>
    <row r="167" spans="1:12" x14ac:dyDescent="0.35">
      <c r="A167" s="2">
        <v>20448</v>
      </c>
      <c r="B167" s="17" t="s">
        <v>258</v>
      </c>
      <c r="C167" s="17" t="s">
        <v>257</v>
      </c>
      <c r="D167" s="38" t="s">
        <v>245</v>
      </c>
      <c r="E167" s="2">
        <v>19710701</v>
      </c>
      <c r="F167" s="2" t="s">
        <v>3</v>
      </c>
      <c r="G167" s="2" t="s">
        <v>17</v>
      </c>
      <c r="H167" s="2" t="s">
        <v>18</v>
      </c>
      <c r="I167" s="2" t="s">
        <v>22</v>
      </c>
      <c r="J167" s="17" t="s">
        <v>23</v>
      </c>
      <c r="K167" s="2" t="s">
        <v>246</v>
      </c>
      <c r="L167" s="20">
        <v>40216</v>
      </c>
    </row>
    <row r="168" spans="1:12" x14ac:dyDescent="0.35">
      <c r="A168" s="2">
        <v>24170</v>
      </c>
      <c r="B168" s="17" t="s">
        <v>494</v>
      </c>
      <c r="C168" s="17" t="s">
        <v>257</v>
      </c>
      <c r="D168" s="38" t="s">
        <v>245</v>
      </c>
      <c r="E168" s="2">
        <v>19821215</v>
      </c>
      <c r="F168" s="2" t="s">
        <v>34</v>
      </c>
      <c r="G168" s="2" t="s">
        <v>25</v>
      </c>
      <c r="H168" s="2" t="s">
        <v>26</v>
      </c>
      <c r="I168" s="2" t="s">
        <v>29</v>
      </c>
      <c r="J168" s="17" t="s">
        <v>30</v>
      </c>
      <c r="K168" s="2" t="s">
        <v>246</v>
      </c>
      <c r="L168" s="20">
        <v>3155992</v>
      </c>
    </row>
    <row r="169" spans="1:12" x14ac:dyDescent="0.35">
      <c r="A169" s="2">
        <v>26610</v>
      </c>
      <c r="B169" s="17" t="s">
        <v>323</v>
      </c>
      <c r="C169" s="17" t="s">
        <v>257</v>
      </c>
      <c r="D169" s="38" t="s">
        <v>245</v>
      </c>
      <c r="E169" s="2">
        <v>19860318</v>
      </c>
      <c r="F169" s="2" t="s">
        <v>34</v>
      </c>
      <c r="G169" s="2" t="s">
        <v>17</v>
      </c>
      <c r="H169" s="2" t="s">
        <v>18</v>
      </c>
      <c r="I169" s="2" t="s">
        <v>29</v>
      </c>
      <c r="J169" s="17" t="s">
        <v>30</v>
      </c>
      <c r="K169" s="2" t="s">
        <v>246</v>
      </c>
      <c r="L169" s="20">
        <v>2190165</v>
      </c>
    </row>
    <row r="170" spans="1:12" x14ac:dyDescent="0.35">
      <c r="A170" s="2">
        <v>30306</v>
      </c>
      <c r="B170" s="17" t="s">
        <v>262</v>
      </c>
      <c r="C170" s="17" t="s">
        <v>257</v>
      </c>
      <c r="D170" s="38" t="s">
        <v>245</v>
      </c>
      <c r="E170" s="2">
        <v>19470226</v>
      </c>
      <c r="F170" s="2" t="s">
        <v>3</v>
      </c>
      <c r="G170" s="2" t="s">
        <v>14</v>
      </c>
      <c r="H170" s="2" t="s">
        <v>5</v>
      </c>
      <c r="I170" s="2" t="s">
        <v>6</v>
      </c>
      <c r="J170" s="17" t="s">
        <v>7</v>
      </c>
      <c r="K170" s="2" t="s">
        <v>246</v>
      </c>
      <c r="L170" s="18">
        <v>522128</v>
      </c>
    </row>
    <row r="171" spans="1:12" x14ac:dyDescent="0.35">
      <c r="A171" s="2">
        <v>32277</v>
      </c>
      <c r="B171" s="17" t="s">
        <v>264</v>
      </c>
      <c r="C171" s="17" t="s">
        <v>257</v>
      </c>
      <c r="D171" s="38" t="s">
        <v>245</v>
      </c>
      <c r="E171" s="2">
        <v>19850226</v>
      </c>
      <c r="F171" s="2" t="s">
        <v>3</v>
      </c>
      <c r="G171" s="2" t="s">
        <v>17</v>
      </c>
      <c r="H171" s="2" t="s">
        <v>18</v>
      </c>
      <c r="I171" s="2" t="s">
        <v>29</v>
      </c>
      <c r="J171" s="17" t="s">
        <v>30</v>
      </c>
      <c r="K171" s="2" t="s">
        <v>246</v>
      </c>
      <c r="L171" s="18">
        <v>101634</v>
      </c>
    </row>
    <row r="172" spans="1:12" x14ac:dyDescent="0.35">
      <c r="A172" s="2">
        <v>33435</v>
      </c>
      <c r="B172" s="17" t="s">
        <v>265</v>
      </c>
      <c r="C172" s="17" t="s">
        <v>257</v>
      </c>
      <c r="D172" s="38" t="s">
        <v>245</v>
      </c>
      <c r="E172" s="2">
        <v>19910612</v>
      </c>
      <c r="F172" s="2" t="s">
        <v>3</v>
      </c>
      <c r="G172" s="2" t="s">
        <v>17</v>
      </c>
      <c r="H172" s="2" t="s">
        <v>18</v>
      </c>
      <c r="I172" s="2" t="s">
        <v>29</v>
      </c>
      <c r="J172" s="17" t="s">
        <v>30</v>
      </c>
      <c r="K172" s="2" t="s">
        <v>246</v>
      </c>
      <c r="L172" s="18">
        <v>667456</v>
      </c>
    </row>
    <row r="173" spans="1:12" x14ac:dyDescent="0.35">
      <c r="A173" s="2">
        <v>33539</v>
      </c>
      <c r="B173" s="17" t="s">
        <v>266</v>
      </c>
      <c r="C173" s="17" t="s">
        <v>257</v>
      </c>
      <c r="D173" s="38" t="s">
        <v>245</v>
      </c>
      <c r="E173" s="2">
        <v>19911223</v>
      </c>
      <c r="F173" s="2" t="s">
        <v>3</v>
      </c>
      <c r="G173" s="2" t="s">
        <v>17</v>
      </c>
      <c r="H173" s="2" t="s">
        <v>18</v>
      </c>
      <c r="I173" s="2" t="s">
        <v>29</v>
      </c>
      <c r="J173" s="17" t="s">
        <v>30</v>
      </c>
      <c r="K173" s="2" t="s">
        <v>246</v>
      </c>
      <c r="L173" s="18">
        <v>1307114</v>
      </c>
    </row>
    <row r="174" spans="1:12" x14ac:dyDescent="0.35">
      <c r="A174" s="2">
        <v>57065</v>
      </c>
      <c r="B174" s="17" t="s">
        <v>495</v>
      </c>
      <c r="C174" s="17" t="s">
        <v>257</v>
      </c>
      <c r="D174" s="38" t="s">
        <v>245</v>
      </c>
      <c r="E174" s="2">
        <v>20021010</v>
      </c>
      <c r="F174" s="2" t="s">
        <v>3</v>
      </c>
      <c r="G174" s="2" t="s">
        <v>25</v>
      </c>
      <c r="H174" s="2" t="s">
        <v>26</v>
      </c>
      <c r="I174" s="2" t="s">
        <v>29</v>
      </c>
      <c r="J174" s="17" t="s">
        <v>30</v>
      </c>
      <c r="K174" s="2" t="s">
        <v>246</v>
      </c>
      <c r="L174" s="18">
        <v>200479</v>
      </c>
    </row>
    <row r="175" spans="1:12" x14ac:dyDescent="0.35">
      <c r="A175" s="2">
        <v>57463</v>
      </c>
      <c r="B175" s="17" t="s">
        <v>339</v>
      </c>
      <c r="C175" s="17" t="s">
        <v>257</v>
      </c>
      <c r="D175" s="38" t="s">
        <v>245</v>
      </c>
      <c r="E175" s="2">
        <v>20030918</v>
      </c>
      <c r="F175" s="2" t="s">
        <v>3</v>
      </c>
      <c r="G175" s="2" t="s">
        <v>17</v>
      </c>
      <c r="H175" s="2" t="s">
        <v>18</v>
      </c>
      <c r="I175" s="2" t="s">
        <v>29</v>
      </c>
      <c r="J175" s="17" t="s">
        <v>30</v>
      </c>
      <c r="K175" s="2" t="s">
        <v>246</v>
      </c>
      <c r="L175" s="18">
        <v>536936</v>
      </c>
    </row>
    <row r="176" spans="1:12" x14ac:dyDescent="0.35">
      <c r="A176" s="2">
        <v>57873</v>
      </c>
      <c r="B176" s="17" t="s">
        <v>391</v>
      </c>
      <c r="C176" s="17" t="s">
        <v>257</v>
      </c>
      <c r="D176" s="38" t="s">
        <v>245</v>
      </c>
      <c r="E176" s="2">
        <v>20050303</v>
      </c>
      <c r="F176" s="2" t="s">
        <v>3</v>
      </c>
      <c r="G176" s="2" t="s">
        <v>25</v>
      </c>
      <c r="H176" s="2" t="s">
        <v>26</v>
      </c>
      <c r="I176" s="2" t="s">
        <v>29</v>
      </c>
      <c r="J176" s="17" t="s">
        <v>30</v>
      </c>
      <c r="K176" s="2" t="s">
        <v>246</v>
      </c>
      <c r="L176" s="18">
        <v>336185</v>
      </c>
    </row>
    <row r="177" spans="1:12" x14ac:dyDescent="0.35">
      <c r="A177" s="2">
        <v>57944</v>
      </c>
      <c r="B177" s="17" t="s">
        <v>392</v>
      </c>
      <c r="C177" s="17" t="s">
        <v>257</v>
      </c>
      <c r="D177" s="38" t="s">
        <v>245</v>
      </c>
      <c r="E177" s="2">
        <v>20050610</v>
      </c>
      <c r="F177" s="2" t="s">
        <v>3</v>
      </c>
      <c r="G177" s="2" t="s">
        <v>17</v>
      </c>
      <c r="H177" s="2" t="s">
        <v>18</v>
      </c>
      <c r="I177" s="2" t="s">
        <v>29</v>
      </c>
      <c r="J177" s="17" t="s">
        <v>30</v>
      </c>
      <c r="K177" s="2" t="s">
        <v>246</v>
      </c>
      <c r="L177" s="18">
        <v>120161</v>
      </c>
    </row>
    <row r="178" spans="1:12" x14ac:dyDescent="0.35">
      <c r="A178" s="2">
        <v>58261</v>
      </c>
      <c r="B178" s="17" t="s">
        <v>469</v>
      </c>
      <c r="C178" s="17" t="s">
        <v>257</v>
      </c>
      <c r="D178" s="38" t="s">
        <v>245</v>
      </c>
      <c r="E178" s="2">
        <v>20060725</v>
      </c>
      <c r="F178" s="2" t="s">
        <v>3</v>
      </c>
      <c r="G178" s="2" t="s">
        <v>17</v>
      </c>
      <c r="H178" s="2" t="s">
        <v>18</v>
      </c>
      <c r="I178" s="2" t="s">
        <v>29</v>
      </c>
      <c r="J178" s="17" t="s">
        <v>30</v>
      </c>
      <c r="K178" s="2" t="s">
        <v>246</v>
      </c>
      <c r="L178" s="18">
        <v>98977</v>
      </c>
    </row>
    <row r="179" spans="1:12" x14ac:dyDescent="0.35">
      <c r="A179" s="2">
        <v>58349</v>
      </c>
      <c r="B179" s="17" t="s">
        <v>423</v>
      </c>
      <c r="C179" s="17" t="s">
        <v>257</v>
      </c>
      <c r="D179" s="38" t="s">
        <v>245</v>
      </c>
      <c r="E179" s="2">
        <v>20061107</v>
      </c>
      <c r="F179" s="2" t="s">
        <v>3</v>
      </c>
      <c r="G179" s="2" t="s">
        <v>17</v>
      </c>
      <c r="H179" s="2" t="s">
        <v>18</v>
      </c>
      <c r="I179" s="2" t="s">
        <v>22</v>
      </c>
      <c r="J179" s="17" t="s">
        <v>23</v>
      </c>
      <c r="K179" s="2" t="s">
        <v>246</v>
      </c>
      <c r="L179" s="18">
        <v>95354</v>
      </c>
    </row>
    <row r="180" spans="1:12" x14ac:dyDescent="0.35">
      <c r="A180" s="2">
        <v>58816</v>
      </c>
      <c r="B180" s="17" t="s">
        <v>496</v>
      </c>
      <c r="C180" s="17" t="s">
        <v>257</v>
      </c>
      <c r="D180" s="38" t="s">
        <v>245</v>
      </c>
      <c r="E180" s="2">
        <v>20081118</v>
      </c>
      <c r="F180" s="2" t="s">
        <v>3</v>
      </c>
      <c r="G180" s="2" t="s">
        <v>17</v>
      </c>
      <c r="H180" s="2" t="s">
        <v>18</v>
      </c>
      <c r="I180" s="2" t="s">
        <v>29</v>
      </c>
      <c r="J180" s="17" t="s">
        <v>30</v>
      </c>
      <c r="K180" s="2" t="s">
        <v>246</v>
      </c>
      <c r="L180" s="18">
        <v>179326</v>
      </c>
    </row>
    <row r="181" spans="1:12" x14ac:dyDescent="0.35">
      <c r="A181" s="2">
        <v>58808</v>
      </c>
      <c r="B181" s="17" t="s">
        <v>497</v>
      </c>
      <c r="C181" s="17" t="s">
        <v>498</v>
      </c>
      <c r="D181" s="38" t="s">
        <v>245</v>
      </c>
      <c r="E181" s="2">
        <v>20081203</v>
      </c>
      <c r="F181" s="2" t="s">
        <v>3</v>
      </c>
      <c r="G181" s="2" t="s">
        <v>17</v>
      </c>
      <c r="H181" s="2" t="s">
        <v>18</v>
      </c>
      <c r="I181" s="2" t="s">
        <v>29</v>
      </c>
      <c r="J181" s="17" t="s">
        <v>30</v>
      </c>
      <c r="K181" s="2" t="s">
        <v>246</v>
      </c>
      <c r="L181" s="18">
        <v>51624</v>
      </c>
    </row>
    <row r="182" spans="1:12" x14ac:dyDescent="0.35">
      <c r="A182" s="2">
        <v>23876</v>
      </c>
      <c r="B182" s="17" t="s">
        <v>424</v>
      </c>
      <c r="C182" s="17" t="s">
        <v>271</v>
      </c>
      <c r="D182" s="38" t="s">
        <v>245</v>
      </c>
      <c r="E182" s="2">
        <v>19820701</v>
      </c>
      <c r="F182" s="2" t="s">
        <v>3</v>
      </c>
      <c r="G182" s="2" t="s">
        <v>17</v>
      </c>
      <c r="H182" s="2" t="s">
        <v>18</v>
      </c>
      <c r="I182" s="2" t="s">
        <v>29</v>
      </c>
      <c r="J182" s="17" t="s">
        <v>30</v>
      </c>
      <c r="K182" s="2" t="s">
        <v>246</v>
      </c>
      <c r="L182" s="18">
        <v>268891</v>
      </c>
    </row>
    <row r="183" spans="1:12" x14ac:dyDescent="0.35">
      <c r="A183" s="2">
        <v>25869</v>
      </c>
      <c r="B183" s="17" t="s">
        <v>270</v>
      </c>
      <c r="C183" s="17" t="s">
        <v>271</v>
      </c>
      <c r="D183" s="38" t="s">
        <v>245</v>
      </c>
      <c r="E183" s="2">
        <v>19830901</v>
      </c>
      <c r="F183" s="2" t="s">
        <v>3</v>
      </c>
      <c r="G183" s="2" t="s">
        <v>17</v>
      </c>
      <c r="H183" s="2" t="s">
        <v>18</v>
      </c>
      <c r="I183" s="2" t="s">
        <v>29</v>
      </c>
      <c r="J183" s="17" t="s">
        <v>30</v>
      </c>
      <c r="K183" s="2" t="s">
        <v>246</v>
      </c>
      <c r="L183" s="18">
        <v>154621</v>
      </c>
    </row>
    <row r="184" spans="1:12" x14ac:dyDescent="0.35">
      <c r="A184" s="2">
        <v>34692</v>
      </c>
      <c r="B184" s="17" t="s">
        <v>274</v>
      </c>
      <c r="C184" s="17" t="s">
        <v>275</v>
      </c>
      <c r="D184" s="38" t="s">
        <v>245</v>
      </c>
      <c r="E184" s="2">
        <v>19980710</v>
      </c>
      <c r="F184" s="2" t="s">
        <v>3</v>
      </c>
      <c r="G184" s="2" t="s">
        <v>11</v>
      </c>
      <c r="H184" s="2" t="s">
        <v>12</v>
      </c>
      <c r="I184" s="2" t="s">
        <v>11</v>
      </c>
      <c r="J184" s="17" t="s">
        <v>58</v>
      </c>
      <c r="K184" s="2" t="s">
        <v>246</v>
      </c>
      <c r="L184" s="18">
        <v>244685</v>
      </c>
    </row>
    <row r="185" spans="1:12" x14ac:dyDescent="0.35">
      <c r="A185" s="2">
        <v>31628</v>
      </c>
      <c r="B185" s="17" t="s">
        <v>395</v>
      </c>
      <c r="C185" s="17" t="s">
        <v>425</v>
      </c>
      <c r="D185" s="38" t="s">
        <v>245</v>
      </c>
      <c r="E185" s="2">
        <v>19720101</v>
      </c>
      <c r="F185" s="2" t="s">
        <v>34</v>
      </c>
      <c r="G185" s="2" t="s">
        <v>25</v>
      </c>
      <c r="H185" s="2" t="s">
        <v>26</v>
      </c>
      <c r="I185" s="2" t="s">
        <v>29</v>
      </c>
      <c r="J185" s="17" t="s">
        <v>30</v>
      </c>
      <c r="K185" s="2" t="s">
        <v>246</v>
      </c>
      <c r="L185" s="18">
        <v>20559554</v>
      </c>
    </row>
    <row r="186" spans="1:12" x14ac:dyDescent="0.35">
      <c r="A186" s="2">
        <v>26615</v>
      </c>
      <c r="B186" s="17" t="s">
        <v>499</v>
      </c>
      <c r="C186" s="17" t="s">
        <v>277</v>
      </c>
      <c r="D186" s="38" t="s">
        <v>245</v>
      </c>
      <c r="E186" s="2">
        <v>19821209</v>
      </c>
      <c r="F186" s="2" t="s">
        <v>34</v>
      </c>
      <c r="G186" s="2" t="s">
        <v>17</v>
      </c>
      <c r="H186" s="2" t="s">
        <v>18</v>
      </c>
      <c r="I186" s="2" t="s">
        <v>29</v>
      </c>
      <c r="J186" s="17" t="s">
        <v>30</v>
      </c>
      <c r="K186" s="2" t="s">
        <v>246</v>
      </c>
      <c r="L186" s="18">
        <v>164617</v>
      </c>
    </row>
    <row r="187" spans="1:12" x14ac:dyDescent="0.35">
      <c r="A187" s="2">
        <v>58234</v>
      </c>
      <c r="B187" s="17" t="s">
        <v>470</v>
      </c>
      <c r="C187" s="17" t="s">
        <v>277</v>
      </c>
      <c r="D187" s="38" t="s">
        <v>245</v>
      </c>
      <c r="E187" s="2">
        <v>20061227</v>
      </c>
      <c r="F187" s="2" t="s">
        <v>3</v>
      </c>
      <c r="G187" s="2" t="s">
        <v>17</v>
      </c>
      <c r="H187" s="2" t="s">
        <v>18</v>
      </c>
      <c r="I187" s="2" t="s">
        <v>29</v>
      </c>
      <c r="J187" s="17" t="s">
        <v>30</v>
      </c>
      <c r="K187" s="2" t="s">
        <v>246</v>
      </c>
      <c r="L187" s="18">
        <v>88944</v>
      </c>
    </row>
    <row r="188" spans="1:12" x14ac:dyDescent="0.35">
      <c r="A188" s="2">
        <v>58060</v>
      </c>
      <c r="B188" s="17" t="s">
        <v>393</v>
      </c>
      <c r="C188" s="17" t="s">
        <v>394</v>
      </c>
      <c r="D188" s="38" t="s">
        <v>245</v>
      </c>
      <c r="E188" s="2">
        <v>20051013</v>
      </c>
      <c r="F188" s="2" t="s">
        <v>3</v>
      </c>
      <c r="G188" s="2" t="s">
        <v>17</v>
      </c>
      <c r="H188" s="2" t="s">
        <v>18</v>
      </c>
      <c r="I188" s="2" t="s">
        <v>29</v>
      </c>
      <c r="J188" s="17" t="s">
        <v>30</v>
      </c>
      <c r="K188" s="2" t="s">
        <v>246</v>
      </c>
      <c r="L188" s="18">
        <v>189038</v>
      </c>
    </row>
    <row r="189" spans="1:12" x14ac:dyDescent="0.35">
      <c r="A189" s="2">
        <v>33401</v>
      </c>
      <c r="B189" s="17" t="s">
        <v>426</v>
      </c>
      <c r="C189" s="17" t="s">
        <v>279</v>
      </c>
      <c r="D189" s="38" t="s">
        <v>245</v>
      </c>
      <c r="E189" s="2">
        <v>19910515</v>
      </c>
      <c r="F189" s="2" t="s">
        <v>34</v>
      </c>
      <c r="G189" s="2" t="s">
        <v>17</v>
      </c>
      <c r="H189" s="2" t="s">
        <v>18</v>
      </c>
      <c r="I189" s="2" t="s">
        <v>29</v>
      </c>
      <c r="J189" s="17" t="s">
        <v>30</v>
      </c>
      <c r="K189" s="2" t="s">
        <v>246</v>
      </c>
      <c r="L189" s="18">
        <v>476306</v>
      </c>
    </row>
    <row r="190" spans="1:12" x14ac:dyDescent="0.35">
      <c r="A190" s="2">
        <v>20387</v>
      </c>
      <c r="B190" s="17" t="s">
        <v>280</v>
      </c>
      <c r="C190" s="17" t="s">
        <v>281</v>
      </c>
      <c r="D190" s="38" t="s">
        <v>245</v>
      </c>
      <c r="E190" s="2">
        <v>19710317</v>
      </c>
      <c r="F190" s="2" t="s">
        <v>3</v>
      </c>
      <c r="G190" s="2" t="s">
        <v>25</v>
      </c>
      <c r="H190" s="2" t="s">
        <v>26</v>
      </c>
      <c r="I190" s="2" t="s">
        <v>29</v>
      </c>
      <c r="J190" s="17" t="s">
        <v>30</v>
      </c>
      <c r="K190" s="2" t="s">
        <v>246</v>
      </c>
      <c r="L190" s="18">
        <v>620174</v>
      </c>
    </row>
    <row r="191" spans="1:12" x14ac:dyDescent="0.35">
      <c r="A191" s="2">
        <v>23749</v>
      </c>
      <c r="B191" s="17" t="s">
        <v>282</v>
      </c>
      <c r="C191" s="17" t="s">
        <v>281</v>
      </c>
      <c r="D191" s="38" t="s">
        <v>245</v>
      </c>
      <c r="E191" s="2">
        <v>19820216</v>
      </c>
      <c r="F191" s="2" t="s">
        <v>3</v>
      </c>
      <c r="G191" s="2" t="s">
        <v>11</v>
      </c>
      <c r="H191" s="2" t="s">
        <v>12</v>
      </c>
      <c r="I191" s="2" t="s">
        <v>29</v>
      </c>
      <c r="J191" s="17" t="s">
        <v>30</v>
      </c>
      <c r="K191" s="2" t="s">
        <v>246</v>
      </c>
      <c r="L191" s="18">
        <v>175255</v>
      </c>
    </row>
    <row r="192" spans="1:12" x14ac:dyDescent="0.35">
      <c r="A192" s="2">
        <v>33103</v>
      </c>
      <c r="B192" s="17" t="s">
        <v>285</v>
      </c>
      <c r="C192" s="17" t="s">
        <v>281</v>
      </c>
      <c r="D192" s="38" t="s">
        <v>245</v>
      </c>
      <c r="E192" s="2">
        <v>19900608</v>
      </c>
      <c r="F192" s="2" t="s">
        <v>3</v>
      </c>
      <c r="G192" s="2" t="s">
        <v>14</v>
      </c>
      <c r="H192" s="2" t="s">
        <v>5</v>
      </c>
      <c r="I192" s="2" t="s">
        <v>29</v>
      </c>
      <c r="J192" s="17" t="s">
        <v>30</v>
      </c>
      <c r="K192" s="2" t="s">
        <v>246</v>
      </c>
      <c r="L192" s="18">
        <v>424638</v>
      </c>
    </row>
    <row r="193" spans="1:12" x14ac:dyDescent="0.35">
      <c r="A193" s="2">
        <v>33013</v>
      </c>
      <c r="B193" s="17" t="s">
        <v>427</v>
      </c>
      <c r="C193" s="17" t="s">
        <v>428</v>
      </c>
      <c r="D193" s="38" t="s">
        <v>245</v>
      </c>
      <c r="E193" s="2">
        <v>19900725</v>
      </c>
      <c r="F193" s="2" t="s">
        <v>3</v>
      </c>
      <c r="G193" s="2" t="s">
        <v>11</v>
      </c>
      <c r="H193" s="2" t="s">
        <v>12</v>
      </c>
      <c r="I193" s="2" t="s">
        <v>29</v>
      </c>
      <c r="J193" s="17" t="s">
        <v>30</v>
      </c>
      <c r="K193" s="2" t="s">
        <v>246</v>
      </c>
      <c r="L193" s="18">
        <v>49892</v>
      </c>
    </row>
    <row r="194" spans="1:12" x14ac:dyDescent="0.35">
      <c r="A194" s="2">
        <v>58401</v>
      </c>
      <c r="B194" s="17" t="s">
        <v>490</v>
      </c>
      <c r="C194" s="17" t="s">
        <v>428</v>
      </c>
      <c r="D194" s="38" t="s">
        <v>245</v>
      </c>
      <c r="E194" s="2">
        <v>20080205</v>
      </c>
      <c r="F194" s="2" t="s">
        <v>3</v>
      </c>
      <c r="G194" s="2" t="s">
        <v>17</v>
      </c>
      <c r="H194" s="2" t="s">
        <v>18</v>
      </c>
      <c r="I194" s="2" t="s">
        <v>29</v>
      </c>
      <c r="J194" s="17" t="s">
        <v>30</v>
      </c>
      <c r="K194" s="2" t="s">
        <v>246</v>
      </c>
      <c r="L194" s="18">
        <v>139212</v>
      </c>
    </row>
    <row r="195" spans="1:12" x14ac:dyDescent="0.35">
      <c r="A195" s="2">
        <v>58390</v>
      </c>
      <c r="B195" s="17" t="s">
        <v>491</v>
      </c>
      <c r="C195" s="17" t="s">
        <v>492</v>
      </c>
      <c r="D195" s="38" t="s">
        <v>245</v>
      </c>
      <c r="E195" s="2">
        <v>20071009</v>
      </c>
      <c r="F195" s="2" t="s">
        <v>3</v>
      </c>
      <c r="G195" s="2" t="s">
        <v>17</v>
      </c>
      <c r="H195" s="2" t="s">
        <v>18</v>
      </c>
      <c r="I195" s="2" t="s">
        <v>22</v>
      </c>
      <c r="J195" s="17" t="s">
        <v>23</v>
      </c>
      <c r="K195" s="2" t="s">
        <v>246</v>
      </c>
      <c r="L195" s="18">
        <v>26395</v>
      </c>
    </row>
    <row r="196" spans="1:12" x14ac:dyDescent="0.35">
      <c r="A196" s="2">
        <v>30722</v>
      </c>
      <c r="B196" s="17" t="s">
        <v>288</v>
      </c>
      <c r="C196" s="17" t="s">
        <v>289</v>
      </c>
      <c r="D196" s="38" t="s">
        <v>245</v>
      </c>
      <c r="E196" s="2">
        <v>19541117</v>
      </c>
      <c r="F196" s="2" t="s">
        <v>3</v>
      </c>
      <c r="G196" s="2" t="s">
        <v>14</v>
      </c>
      <c r="H196" s="2" t="s">
        <v>5</v>
      </c>
      <c r="I196" s="2" t="s">
        <v>29</v>
      </c>
      <c r="J196" s="17" t="s">
        <v>30</v>
      </c>
      <c r="K196" s="2" t="s">
        <v>246</v>
      </c>
      <c r="L196" s="18">
        <v>531016</v>
      </c>
    </row>
    <row r="197" spans="1:12" x14ac:dyDescent="0.35">
      <c r="A197" s="2">
        <v>57885</v>
      </c>
      <c r="B197" s="17" t="s">
        <v>396</v>
      </c>
      <c r="C197" s="17" t="s">
        <v>397</v>
      </c>
      <c r="D197" s="38" t="s">
        <v>245</v>
      </c>
      <c r="E197" s="2">
        <v>20050511</v>
      </c>
      <c r="F197" s="2" t="s">
        <v>3</v>
      </c>
      <c r="G197" s="2" t="s">
        <v>17</v>
      </c>
      <c r="H197" s="2" t="s">
        <v>18</v>
      </c>
      <c r="I197" s="2" t="s">
        <v>29</v>
      </c>
      <c r="J197" s="17" t="s">
        <v>30</v>
      </c>
      <c r="K197" s="2" t="s">
        <v>246</v>
      </c>
      <c r="L197" s="18">
        <v>57072</v>
      </c>
    </row>
    <row r="198" spans="1:12" x14ac:dyDescent="0.35">
      <c r="A198" s="2">
        <v>57974</v>
      </c>
      <c r="B198" s="17" t="s">
        <v>398</v>
      </c>
      <c r="C198" s="17" t="s">
        <v>397</v>
      </c>
      <c r="D198" s="38" t="s">
        <v>245</v>
      </c>
      <c r="E198" s="2">
        <v>20051130</v>
      </c>
      <c r="F198" s="2" t="s">
        <v>3</v>
      </c>
      <c r="G198" s="2" t="s">
        <v>11</v>
      </c>
      <c r="H198" s="2" t="s">
        <v>12</v>
      </c>
      <c r="I198" s="2" t="s">
        <v>29</v>
      </c>
      <c r="J198" s="17" t="s">
        <v>30</v>
      </c>
      <c r="K198" s="2" t="s">
        <v>246</v>
      </c>
      <c r="L198" s="18">
        <v>65039</v>
      </c>
    </row>
    <row r="199" spans="1:12" x14ac:dyDescent="0.35">
      <c r="A199" s="2">
        <v>20884</v>
      </c>
      <c r="B199" s="17" t="s">
        <v>290</v>
      </c>
      <c r="C199" s="17" t="s">
        <v>291</v>
      </c>
      <c r="D199" s="38" t="s">
        <v>292</v>
      </c>
      <c r="E199" s="2">
        <v>19721211</v>
      </c>
      <c r="F199" s="2" t="s">
        <v>3</v>
      </c>
      <c r="G199" s="2" t="s">
        <v>17</v>
      </c>
      <c r="H199" s="2" t="s">
        <v>18</v>
      </c>
      <c r="I199" s="2" t="s">
        <v>29</v>
      </c>
      <c r="J199" s="17" t="s">
        <v>30</v>
      </c>
      <c r="K199" s="2" t="s">
        <v>246</v>
      </c>
      <c r="L199" s="18">
        <v>939983</v>
      </c>
    </row>
    <row r="200" spans="1:12" x14ac:dyDescent="0.35">
      <c r="A200" s="2">
        <v>30692</v>
      </c>
      <c r="B200" s="17" t="s">
        <v>293</v>
      </c>
      <c r="C200" s="17" t="s">
        <v>291</v>
      </c>
      <c r="D200" s="38" t="s">
        <v>292</v>
      </c>
      <c r="E200" s="2">
        <v>19530101</v>
      </c>
      <c r="F200" s="2" t="s">
        <v>3</v>
      </c>
      <c r="G200" s="2" t="s">
        <v>4</v>
      </c>
      <c r="H200" s="2" t="s">
        <v>5</v>
      </c>
      <c r="I200" s="2" t="s">
        <v>29</v>
      </c>
      <c r="J200" s="17" t="s">
        <v>30</v>
      </c>
      <c r="K200" s="2" t="s">
        <v>246</v>
      </c>
      <c r="L200" s="18">
        <v>98263</v>
      </c>
    </row>
    <row r="201" spans="1:12" x14ac:dyDescent="0.35">
      <c r="A201" s="2">
        <v>33316</v>
      </c>
      <c r="B201" s="17" t="s">
        <v>500</v>
      </c>
      <c r="C201" s="17" t="s">
        <v>291</v>
      </c>
      <c r="D201" s="38" t="s">
        <v>292</v>
      </c>
      <c r="E201" s="2">
        <v>19910111</v>
      </c>
      <c r="F201" s="2" t="s">
        <v>3</v>
      </c>
      <c r="G201" s="2" t="s">
        <v>17</v>
      </c>
      <c r="H201" s="2" t="s">
        <v>18</v>
      </c>
      <c r="I201" s="2" t="s">
        <v>29</v>
      </c>
      <c r="J201" s="17" t="s">
        <v>30</v>
      </c>
      <c r="K201" s="2" t="s">
        <v>246</v>
      </c>
      <c r="L201" s="18">
        <v>167689</v>
      </c>
    </row>
    <row r="202" spans="1:12" x14ac:dyDescent="0.35">
      <c r="A202" s="2">
        <v>18296</v>
      </c>
      <c r="B202" s="17" t="s">
        <v>298</v>
      </c>
      <c r="C202" s="17" t="s">
        <v>296</v>
      </c>
      <c r="D202" s="38" t="s">
        <v>297</v>
      </c>
      <c r="E202" s="2">
        <v>19600916</v>
      </c>
      <c r="F202" s="2" t="s">
        <v>3</v>
      </c>
      <c r="G202" s="2" t="s">
        <v>11</v>
      </c>
      <c r="H202" s="2" t="s">
        <v>12</v>
      </c>
      <c r="I202" s="2" t="s">
        <v>29</v>
      </c>
      <c r="J202" s="17" t="s">
        <v>30</v>
      </c>
      <c r="K202" s="2" t="s">
        <v>246</v>
      </c>
      <c r="L202" s="18">
        <v>574676</v>
      </c>
    </row>
    <row r="203" spans="1:12" x14ac:dyDescent="0.35">
      <c r="A203" s="2">
        <v>25158</v>
      </c>
      <c r="B203" s="17" t="s">
        <v>299</v>
      </c>
      <c r="C203" s="17" t="s">
        <v>296</v>
      </c>
      <c r="D203" s="38" t="s">
        <v>297</v>
      </c>
      <c r="E203" s="2">
        <v>19520514</v>
      </c>
      <c r="F203" s="2" t="s">
        <v>34</v>
      </c>
      <c r="G203" s="2" t="s">
        <v>17</v>
      </c>
      <c r="H203" s="2" t="s">
        <v>18</v>
      </c>
      <c r="I203" s="2" t="s">
        <v>29</v>
      </c>
      <c r="J203" s="17" t="s">
        <v>30</v>
      </c>
      <c r="K203" s="2" t="s">
        <v>246</v>
      </c>
      <c r="L203" s="18">
        <v>653095</v>
      </c>
    </row>
    <row r="204" spans="1:12" x14ac:dyDescent="0.35">
      <c r="A204" s="2">
        <v>30836</v>
      </c>
      <c r="B204" s="17" t="s">
        <v>324</v>
      </c>
      <c r="C204" s="17" t="s">
        <v>296</v>
      </c>
      <c r="D204" s="38" t="s">
        <v>297</v>
      </c>
      <c r="E204" s="2">
        <v>19210101</v>
      </c>
      <c r="F204" s="2" t="s">
        <v>3</v>
      </c>
      <c r="G204" s="2" t="s">
        <v>14</v>
      </c>
      <c r="H204" s="2" t="s">
        <v>5</v>
      </c>
      <c r="I204" s="2" t="s">
        <v>29</v>
      </c>
      <c r="J204" s="17" t="s">
        <v>30</v>
      </c>
      <c r="K204" s="2" t="s">
        <v>246</v>
      </c>
      <c r="L204" s="18">
        <v>1391068</v>
      </c>
    </row>
    <row r="205" spans="1:12" x14ac:dyDescent="0.35">
      <c r="A205" s="2">
        <v>58137</v>
      </c>
      <c r="B205" s="17" t="s">
        <v>429</v>
      </c>
      <c r="C205" s="17" t="s">
        <v>296</v>
      </c>
      <c r="D205" s="38" t="s">
        <v>297</v>
      </c>
      <c r="E205" s="2">
        <v>20060227</v>
      </c>
      <c r="F205" s="2" t="s">
        <v>3</v>
      </c>
      <c r="G205" s="2" t="s">
        <v>17</v>
      </c>
      <c r="H205" s="2" t="s">
        <v>18</v>
      </c>
      <c r="I205" s="2" t="s">
        <v>29</v>
      </c>
      <c r="J205" s="17" t="s">
        <v>30</v>
      </c>
      <c r="K205" s="2" t="s">
        <v>246</v>
      </c>
      <c r="L205" s="18">
        <v>136049</v>
      </c>
    </row>
    <row r="206" spans="1:12" x14ac:dyDescent="0.35">
      <c r="A206" s="2">
        <v>58231</v>
      </c>
      <c r="B206" s="17" t="s">
        <v>430</v>
      </c>
      <c r="C206" s="17" t="s">
        <v>296</v>
      </c>
      <c r="D206" s="38" t="s">
        <v>297</v>
      </c>
      <c r="E206" s="2">
        <v>20060601</v>
      </c>
      <c r="F206" s="2" t="s">
        <v>3</v>
      </c>
      <c r="G206" s="2" t="s">
        <v>17</v>
      </c>
      <c r="H206" s="2" t="s">
        <v>18</v>
      </c>
      <c r="I206" s="2" t="s">
        <v>29</v>
      </c>
      <c r="J206" s="17" t="s">
        <v>30</v>
      </c>
      <c r="K206" s="2" t="s">
        <v>246</v>
      </c>
      <c r="L206" s="18">
        <v>72833</v>
      </c>
    </row>
    <row r="207" spans="1:12" x14ac:dyDescent="0.35">
      <c r="A207" s="2">
        <v>58282</v>
      </c>
      <c r="B207" s="17" t="s">
        <v>431</v>
      </c>
      <c r="C207" s="17" t="s">
        <v>432</v>
      </c>
      <c r="D207" s="38" t="s">
        <v>303</v>
      </c>
      <c r="E207" s="2">
        <v>20060725</v>
      </c>
      <c r="F207" s="2" t="s">
        <v>3</v>
      </c>
      <c r="G207" s="2" t="s">
        <v>17</v>
      </c>
      <c r="H207" s="2" t="s">
        <v>18</v>
      </c>
      <c r="I207" s="2" t="s">
        <v>11</v>
      </c>
      <c r="J207" s="17" t="s">
        <v>58</v>
      </c>
      <c r="K207" s="2" t="s">
        <v>246</v>
      </c>
      <c r="L207" s="18">
        <v>24589</v>
      </c>
    </row>
    <row r="208" spans="1:12" x14ac:dyDescent="0.35">
      <c r="A208" s="2">
        <v>58418</v>
      </c>
      <c r="B208" s="17" t="s">
        <v>471</v>
      </c>
      <c r="C208" s="17" t="s">
        <v>472</v>
      </c>
      <c r="D208" s="38" t="s">
        <v>473</v>
      </c>
      <c r="E208" s="2">
        <v>20070626</v>
      </c>
      <c r="F208" s="2" t="s">
        <v>3</v>
      </c>
      <c r="G208" s="2" t="s">
        <v>11</v>
      </c>
      <c r="H208" s="2" t="s">
        <v>12</v>
      </c>
      <c r="I208" s="2" t="s">
        <v>29</v>
      </c>
      <c r="J208" s="17" t="s">
        <v>30</v>
      </c>
      <c r="K208" s="2" t="s">
        <v>246</v>
      </c>
      <c r="L208" s="18">
        <v>41969</v>
      </c>
    </row>
    <row r="209" spans="1:12" x14ac:dyDescent="0.35">
      <c r="A209" s="2">
        <v>58499</v>
      </c>
      <c r="B209" s="17" t="s">
        <v>493</v>
      </c>
      <c r="C209" s="17" t="s">
        <v>472</v>
      </c>
      <c r="D209" s="38" t="s">
        <v>473</v>
      </c>
      <c r="E209" s="2">
        <v>20070606</v>
      </c>
      <c r="F209" s="2" t="s">
        <v>3</v>
      </c>
      <c r="G209" s="2" t="s">
        <v>17</v>
      </c>
      <c r="H209" s="2" t="s">
        <v>18</v>
      </c>
      <c r="I209" s="2" t="s">
        <v>29</v>
      </c>
      <c r="J209" s="17" t="s">
        <v>30</v>
      </c>
      <c r="K209" s="2" t="s">
        <v>246</v>
      </c>
      <c r="L209" s="18">
        <v>43961</v>
      </c>
    </row>
    <row r="210" spans="1:12" x14ac:dyDescent="0.35">
      <c r="A210" s="2">
        <v>58407</v>
      </c>
      <c r="B210" s="17" t="s">
        <v>35</v>
      </c>
      <c r="C210" s="17" t="s">
        <v>474</v>
      </c>
      <c r="D210" s="38" t="s">
        <v>306</v>
      </c>
      <c r="E210" s="2">
        <v>20061101</v>
      </c>
      <c r="F210" s="2" t="s">
        <v>3</v>
      </c>
      <c r="G210" s="2" t="s">
        <v>17</v>
      </c>
      <c r="H210" s="2" t="s">
        <v>18</v>
      </c>
      <c r="I210" s="2" t="s">
        <v>29</v>
      </c>
      <c r="J210" s="17" t="s">
        <v>30</v>
      </c>
      <c r="K210" s="2" t="s">
        <v>246</v>
      </c>
      <c r="L210" s="18">
        <v>129038</v>
      </c>
    </row>
    <row r="211" spans="1:12" x14ac:dyDescent="0.35">
      <c r="A211" s="2">
        <v>57246</v>
      </c>
      <c r="B211" s="17" t="s">
        <v>309</v>
      </c>
      <c r="C211" s="17" t="s">
        <v>308</v>
      </c>
      <c r="D211" s="38" t="s">
        <v>306</v>
      </c>
      <c r="E211" s="2">
        <v>20011115</v>
      </c>
      <c r="F211" s="2" t="s">
        <v>3</v>
      </c>
      <c r="G211" s="2" t="s">
        <v>17</v>
      </c>
      <c r="H211" s="2" t="s">
        <v>18</v>
      </c>
      <c r="I211" s="2" t="s">
        <v>29</v>
      </c>
      <c r="J211" s="17" t="s">
        <v>30</v>
      </c>
      <c r="K211" s="2" t="s">
        <v>246</v>
      </c>
      <c r="L211" s="18">
        <v>294633</v>
      </c>
    </row>
    <row r="212" spans="1:12" x14ac:dyDescent="0.35">
      <c r="A212" s="2">
        <v>58305</v>
      </c>
      <c r="B212" s="17" t="s">
        <v>433</v>
      </c>
      <c r="C212" s="17" t="s">
        <v>308</v>
      </c>
      <c r="D212" s="38" t="s">
        <v>306</v>
      </c>
      <c r="E212" s="2">
        <v>20060607</v>
      </c>
      <c r="F212" s="2" t="s">
        <v>3</v>
      </c>
      <c r="G212" s="2" t="s">
        <v>17</v>
      </c>
      <c r="H212" s="2" t="s">
        <v>18</v>
      </c>
      <c r="I212" s="2" t="s">
        <v>22</v>
      </c>
      <c r="J212" s="17" t="s">
        <v>23</v>
      </c>
      <c r="K212" s="2" t="s">
        <v>246</v>
      </c>
      <c r="L212" s="18">
        <v>124768</v>
      </c>
    </row>
  </sheetData>
  <mergeCells count="2">
    <mergeCell ref="A1:L1"/>
    <mergeCell ref="A2:L2"/>
  </mergeCells>
  <pageMargins left="0.25" right="0.25" top="0.75" bottom="0.75" header="0.3" footer="0.3"/>
  <pageSetup scale="5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202"/>
  <sheetViews>
    <sheetView workbookViewId="0">
      <pane ySplit="4" topLeftCell="A5" activePane="bottomLeft" state="frozen"/>
      <selection sqref="A1:L1"/>
      <selection pane="bottomLeft" sqref="A1:L1"/>
    </sheetView>
  </sheetViews>
  <sheetFormatPr defaultRowHeight="14.5" x14ac:dyDescent="0.35"/>
  <cols>
    <col min="1" max="1" width="18.26953125" style="2" bestFit="1" customWidth="1"/>
    <col min="2" max="2" width="33" style="17" bestFit="1" customWidth="1"/>
    <col min="3" max="3" width="18.453125" style="17" bestFit="1" customWidth="1"/>
    <col min="4" max="4" width="5.54296875" style="38" bestFit="1" customWidth="1"/>
    <col min="5" max="5" width="9" style="2" bestFit="1" customWidth="1"/>
    <col min="6" max="6" width="16.1796875" style="2" bestFit="1" customWidth="1"/>
    <col min="7" max="7" width="10.1796875" style="2" bestFit="1" customWidth="1"/>
    <col min="8" max="8" width="16.81640625" style="2" bestFit="1" customWidth="1"/>
    <col min="9" max="9" width="21.1796875" style="2" bestFit="1" customWidth="1"/>
    <col min="10" max="10" width="41.453125" style="17" bestFit="1" customWidth="1"/>
    <col min="11" max="11" width="12.7265625" style="2" bestFit="1" customWidth="1"/>
    <col min="12" max="12" width="19.81640625" style="18" bestFit="1" customWidth="1"/>
    <col min="13" max="13" width="13" customWidth="1"/>
  </cols>
  <sheetData>
    <row r="1" spans="1:12" ht="26" x14ac:dyDescent="0.6">
      <c r="A1" s="46" t="s">
        <v>583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1" x14ac:dyDescent="0.5">
      <c r="A2" s="47">
        <v>40543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35">
      <c r="B3"/>
      <c r="C3"/>
      <c r="D3"/>
      <c r="J3"/>
    </row>
    <row r="4" spans="1:12" x14ac:dyDescent="0.35">
      <c r="B4"/>
      <c r="C4"/>
      <c r="D4"/>
      <c r="J4"/>
    </row>
    <row r="5" spans="1:12" x14ac:dyDescent="0.35">
      <c r="A5" s="5" t="s">
        <v>561</v>
      </c>
      <c r="B5" s="6" t="s">
        <v>562</v>
      </c>
      <c r="C5" s="6" t="s">
        <v>563</v>
      </c>
      <c r="D5" s="37" t="s">
        <v>564</v>
      </c>
      <c r="E5" s="5" t="s">
        <v>565</v>
      </c>
      <c r="F5" s="5" t="s">
        <v>566</v>
      </c>
      <c r="G5" s="5" t="s">
        <v>567</v>
      </c>
      <c r="H5" s="5" t="s">
        <v>568</v>
      </c>
      <c r="I5" s="5" t="s">
        <v>569</v>
      </c>
      <c r="J5" s="6" t="s">
        <v>570</v>
      </c>
      <c r="K5" s="5" t="s">
        <v>571</v>
      </c>
      <c r="L5" s="19" t="s">
        <v>572</v>
      </c>
    </row>
    <row r="6" spans="1:12" x14ac:dyDescent="0.35">
      <c r="A6" s="2">
        <v>35314</v>
      </c>
      <c r="B6" s="17" t="s">
        <v>325</v>
      </c>
      <c r="C6" s="17" t="s">
        <v>1</v>
      </c>
      <c r="D6" s="38" t="s">
        <v>2</v>
      </c>
      <c r="E6" s="2">
        <v>20000128</v>
      </c>
      <c r="F6" s="2" t="s">
        <v>3</v>
      </c>
      <c r="G6" s="2" t="s">
        <v>17</v>
      </c>
      <c r="H6" s="2" t="s">
        <v>18</v>
      </c>
      <c r="I6" s="2" t="s">
        <v>6</v>
      </c>
      <c r="J6" s="17" t="s">
        <v>7</v>
      </c>
      <c r="K6" s="2" t="s">
        <v>8</v>
      </c>
      <c r="L6" s="20">
        <v>37469</v>
      </c>
    </row>
    <row r="7" spans="1:12" x14ac:dyDescent="0.35">
      <c r="A7" s="2">
        <v>22229</v>
      </c>
      <c r="B7" s="17" t="s">
        <v>9</v>
      </c>
      <c r="C7" s="17" t="s">
        <v>10</v>
      </c>
      <c r="D7" s="38" t="s">
        <v>2</v>
      </c>
      <c r="E7" s="2">
        <v>19760219</v>
      </c>
      <c r="F7" s="2" t="s">
        <v>3</v>
      </c>
      <c r="G7" s="2" t="s">
        <v>11</v>
      </c>
      <c r="H7" s="2" t="s">
        <v>12</v>
      </c>
      <c r="I7" s="2" t="s">
        <v>6</v>
      </c>
      <c r="J7" s="17" t="s">
        <v>7</v>
      </c>
      <c r="K7" s="2" t="s">
        <v>8</v>
      </c>
      <c r="L7" s="20">
        <v>64188</v>
      </c>
    </row>
    <row r="8" spans="1:12" x14ac:dyDescent="0.35">
      <c r="A8" s="2">
        <v>33519</v>
      </c>
      <c r="B8" s="17" t="s">
        <v>15</v>
      </c>
      <c r="C8" s="17" t="s">
        <v>16</v>
      </c>
      <c r="D8" s="38" t="s">
        <v>2</v>
      </c>
      <c r="E8" s="2">
        <v>19911011</v>
      </c>
      <c r="F8" s="2" t="s">
        <v>3</v>
      </c>
      <c r="G8" s="2" t="s">
        <v>17</v>
      </c>
      <c r="H8" s="2" t="s">
        <v>18</v>
      </c>
      <c r="I8" s="2" t="s">
        <v>6</v>
      </c>
      <c r="J8" s="17" t="s">
        <v>7</v>
      </c>
      <c r="K8" s="2" t="s">
        <v>8</v>
      </c>
      <c r="L8" s="20">
        <v>72152</v>
      </c>
    </row>
    <row r="9" spans="1:12" x14ac:dyDescent="0.35">
      <c r="A9" s="2">
        <v>21265</v>
      </c>
      <c r="B9" s="17" t="s">
        <v>361</v>
      </c>
      <c r="C9" s="17" t="s">
        <v>360</v>
      </c>
      <c r="D9" s="38" t="s">
        <v>21</v>
      </c>
      <c r="E9" s="2">
        <v>19731012</v>
      </c>
      <c r="F9" s="2" t="s">
        <v>34</v>
      </c>
      <c r="G9" s="2" t="s">
        <v>17</v>
      </c>
      <c r="H9" s="2" t="s">
        <v>18</v>
      </c>
      <c r="I9" s="2" t="s">
        <v>22</v>
      </c>
      <c r="J9" s="17" t="s">
        <v>23</v>
      </c>
      <c r="K9" s="2" t="s">
        <v>8</v>
      </c>
      <c r="L9" s="20">
        <v>1121363</v>
      </c>
    </row>
    <row r="10" spans="1:12" x14ac:dyDescent="0.35">
      <c r="A10" s="2">
        <v>26725</v>
      </c>
      <c r="B10" s="17" t="s">
        <v>229</v>
      </c>
      <c r="C10" s="17" t="s">
        <v>360</v>
      </c>
      <c r="D10" s="38" t="s">
        <v>21</v>
      </c>
      <c r="E10" s="2">
        <v>19860724</v>
      </c>
      <c r="F10" s="2" t="s">
        <v>3</v>
      </c>
      <c r="G10" s="2" t="s">
        <v>17</v>
      </c>
      <c r="H10" s="2" t="s">
        <v>18</v>
      </c>
      <c r="I10" s="2" t="s">
        <v>22</v>
      </c>
      <c r="J10" s="17" t="s">
        <v>23</v>
      </c>
      <c r="K10" s="2" t="s">
        <v>8</v>
      </c>
      <c r="L10" s="20">
        <v>101357</v>
      </c>
    </row>
    <row r="11" spans="1:12" x14ac:dyDescent="0.35">
      <c r="A11" s="2">
        <v>57369</v>
      </c>
      <c r="B11" s="17" t="s">
        <v>370</v>
      </c>
      <c r="C11" s="17" t="s">
        <v>434</v>
      </c>
      <c r="D11" s="38" t="s">
        <v>21</v>
      </c>
      <c r="E11" s="2">
        <v>20021028</v>
      </c>
      <c r="F11" s="2" t="s">
        <v>3</v>
      </c>
      <c r="G11" s="2" t="s">
        <v>17</v>
      </c>
      <c r="H11" s="2" t="s">
        <v>18</v>
      </c>
      <c r="I11" s="2" t="s">
        <v>22</v>
      </c>
      <c r="J11" s="17" t="s">
        <v>23</v>
      </c>
      <c r="K11" s="2" t="s">
        <v>8</v>
      </c>
      <c r="L11" s="20">
        <v>1673456</v>
      </c>
    </row>
    <row r="12" spans="1:12" x14ac:dyDescent="0.35">
      <c r="A12" s="2">
        <v>20711</v>
      </c>
      <c r="B12" s="17" t="s">
        <v>362</v>
      </c>
      <c r="C12" s="17" t="s">
        <v>20</v>
      </c>
      <c r="D12" s="38" t="s">
        <v>21</v>
      </c>
      <c r="E12" s="2">
        <v>19720607</v>
      </c>
      <c r="F12" s="2" t="s">
        <v>3</v>
      </c>
      <c r="G12" s="2" t="s">
        <v>11</v>
      </c>
      <c r="H12" s="2" t="s">
        <v>12</v>
      </c>
      <c r="I12" s="2" t="s">
        <v>22</v>
      </c>
      <c r="J12" s="17" t="s">
        <v>23</v>
      </c>
      <c r="K12" s="2" t="s">
        <v>8</v>
      </c>
      <c r="L12" s="20">
        <v>277755</v>
      </c>
    </row>
    <row r="13" spans="1:12" x14ac:dyDescent="0.35">
      <c r="A13" s="2">
        <v>21220</v>
      </c>
      <c r="B13" s="17" t="s">
        <v>363</v>
      </c>
      <c r="C13" s="17" t="s">
        <v>20</v>
      </c>
      <c r="D13" s="38" t="s">
        <v>21</v>
      </c>
      <c r="E13" s="2">
        <v>19730912</v>
      </c>
      <c r="F13" s="2" t="s">
        <v>3</v>
      </c>
      <c r="G13" s="2" t="s">
        <v>17</v>
      </c>
      <c r="H13" s="2" t="s">
        <v>18</v>
      </c>
      <c r="I13" s="2" t="s">
        <v>22</v>
      </c>
      <c r="J13" s="17" t="s">
        <v>23</v>
      </c>
      <c r="K13" s="2" t="s">
        <v>8</v>
      </c>
      <c r="L13" s="20">
        <v>565143</v>
      </c>
    </row>
    <row r="14" spans="1:12" x14ac:dyDescent="0.35">
      <c r="A14" s="2">
        <v>21578</v>
      </c>
      <c r="B14" s="17" t="s">
        <v>19</v>
      </c>
      <c r="C14" s="17" t="s">
        <v>20</v>
      </c>
      <c r="D14" s="38" t="s">
        <v>21</v>
      </c>
      <c r="E14" s="2">
        <v>19740510</v>
      </c>
      <c r="F14" s="2" t="s">
        <v>3</v>
      </c>
      <c r="G14" s="2" t="s">
        <v>11</v>
      </c>
      <c r="H14" s="2" t="s">
        <v>12</v>
      </c>
      <c r="I14" s="2" t="s">
        <v>22</v>
      </c>
      <c r="J14" s="17" t="s">
        <v>23</v>
      </c>
      <c r="K14" s="2" t="s">
        <v>8</v>
      </c>
      <c r="L14" s="20">
        <v>267171</v>
      </c>
    </row>
    <row r="15" spans="1:12" x14ac:dyDescent="0.35">
      <c r="A15" s="2">
        <v>24156</v>
      </c>
      <c r="B15" s="17" t="s">
        <v>364</v>
      </c>
      <c r="C15" s="17" t="s">
        <v>20</v>
      </c>
      <c r="D15" s="38" t="s">
        <v>21</v>
      </c>
      <c r="E15" s="2">
        <v>19821209</v>
      </c>
      <c r="F15" s="2" t="s">
        <v>3</v>
      </c>
      <c r="G15" s="2" t="s">
        <v>17</v>
      </c>
      <c r="H15" s="2" t="s">
        <v>18</v>
      </c>
      <c r="I15" s="2" t="s">
        <v>22</v>
      </c>
      <c r="J15" s="17" t="s">
        <v>23</v>
      </c>
      <c r="K15" s="2" t="s">
        <v>8</v>
      </c>
      <c r="L15" s="20">
        <v>3625720</v>
      </c>
    </row>
    <row r="16" spans="1:12" x14ac:dyDescent="0.35">
      <c r="A16" s="2">
        <v>24823</v>
      </c>
      <c r="B16" s="17" t="s">
        <v>365</v>
      </c>
      <c r="C16" s="17" t="s">
        <v>20</v>
      </c>
      <c r="D16" s="38" t="s">
        <v>21</v>
      </c>
      <c r="E16" s="2">
        <v>19831130</v>
      </c>
      <c r="F16" s="2" t="s">
        <v>3</v>
      </c>
      <c r="G16" s="2" t="s">
        <v>17</v>
      </c>
      <c r="H16" s="2" t="s">
        <v>18</v>
      </c>
      <c r="I16" s="2" t="s">
        <v>22</v>
      </c>
      <c r="J16" s="17" t="s">
        <v>23</v>
      </c>
      <c r="K16" s="2" t="s">
        <v>8</v>
      </c>
      <c r="L16" s="20">
        <v>502786</v>
      </c>
    </row>
    <row r="17" spans="1:12" x14ac:dyDescent="0.35">
      <c r="A17" s="2">
        <v>31823</v>
      </c>
      <c r="B17" s="17" t="s">
        <v>27</v>
      </c>
      <c r="C17" s="17" t="s">
        <v>20</v>
      </c>
      <c r="D17" s="38" t="s">
        <v>21</v>
      </c>
      <c r="E17" s="2">
        <v>19760823</v>
      </c>
      <c r="F17" s="2" t="s">
        <v>3</v>
      </c>
      <c r="G17" s="2" t="s">
        <v>14</v>
      </c>
      <c r="H17" s="2" t="s">
        <v>5</v>
      </c>
      <c r="I17" s="2" t="s">
        <v>22</v>
      </c>
      <c r="J17" s="17" t="s">
        <v>23</v>
      </c>
      <c r="K17" s="2" t="s">
        <v>8</v>
      </c>
      <c r="L17" s="20">
        <v>247862</v>
      </c>
    </row>
    <row r="18" spans="1:12" x14ac:dyDescent="0.35">
      <c r="A18" s="2">
        <v>33872</v>
      </c>
      <c r="B18" s="17" t="s">
        <v>28</v>
      </c>
      <c r="C18" s="17" t="s">
        <v>20</v>
      </c>
      <c r="D18" s="38" t="s">
        <v>21</v>
      </c>
      <c r="E18" s="2">
        <v>19940120</v>
      </c>
      <c r="F18" s="2" t="s">
        <v>3</v>
      </c>
      <c r="G18" s="2" t="s">
        <v>17</v>
      </c>
      <c r="H18" s="2" t="s">
        <v>18</v>
      </c>
      <c r="I18" s="2" t="s">
        <v>29</v>
      </c>
      <c r="J18" s="17" t="s">
        <v>30</v>
      </c>
      <c r="K18" s="2" t="s">
        <v>8</v>
      </c>
      <c r="L18" s="20">
        <v>61287</v>
      </c>
    </row>
    <row r="19" spans="1:12" x14ac:dyDescent="0.35">
      <c r="A19" s="2">
        <v>34643</v>
      </c>
      <c r="B19" s="17" t="s">
        <v>435</v>
      </c>
      <c r="C19" s="17" t="s">
        <v>20</v>
      </c>
      <c r="D19" s="38" t="s">
        <v>21</v>
      </c>
      <c r="E19" s="2">
        <v>19990315</v>
      </c>
      <c r="F19" s="2" t="s">
        <v>3</v>
      </c>
      <c r="G19" s="2" t="s">
        <v>17</v>
      </c>
      <c r="H19" s="2" t="s">
        <v>18</v>
      </c>
      <c r="I19" s="2" t="s">
        <v>22</v>
      </c>
      <c r="J19" s="17" t="s">
        <v>23</v>
      </c>
      <c r="K19" s="2" t="s">
        <v>8</v>
      </c>
      <c r="L19" s="20">
        <v>171342</v>
      </c>
    </row>
    <row r="20" spans="1:12" x14ac:dyDescent="0.35">
      <c r="A20" s="2">
        <v>35599</v>
      </c>
      <c r="B20" s="17" t="s">
        <v>367</v>
      </c>
      <c r="C20" s="17" t="s">
        <v>20</v>
      </c>
      <c r="D20" s="38" t="s">
        <v>21</v>
      </c>
      <c r="E20" s="2">
        <v>20011001</v>
      </c>
      <c r="F20" s="2" t="s">
        <v>3</v>
      </c>
      <c r="G20" s="2" t="s">
        <v>17</v>
      </c>
      <c r="H20" s="2" t="s">
        <v>18</v>
      </c>
      <c r="I20" s="2" t="s">
        <v>22</v>
      </c>
      <c r="J20" s="17" t="s">
        <v>23</v>
      </c>
      <c r="K20" s="2" t="s">
        <v>8</v>
      </c>
      <c r="L20" s="20">
        <v>172369</v>
      </c>
    </row>
    <row r="21" spans="1:12" x14ac:dyDescent="0.35">
      <c r="A21" s="2">
        <v>57083</v>
      </c>
      <c r="B21" s="17" t="s">
        <v>368</v>
      </c>
      <c r="C21" s="17" t="s">
        <v>20</v>
      </c>
      <c r="D21" s="38" t="s">
        <v>21</v>
      </c>
      <c r="E21" s="2">
        <v>20010914</v>
      </c>
      <c r="F21" s="2" t="s">
        <v>3</v>
      </c>
      <c r="G21" s="2" t="s">
        <v>17</v>
      </c>
      <c r="H21" s="2" t="s">
        <v>18</v>
      </c>
      <c r="I21" s="2" t="s">
        <v>22</v>
      </c>
      <c r="J21" s="17" t="s">
        <v>23</v>
      </c>
      <c r="K21" s="2" t="s">
        <v>8</v>
      </c>
      <c r="L21" s="20">
        <v>95715</v>
      </c>
    </row>
    <row r="22" spans="1:12" x14ac:dyDescent="0.35">
      <c r="A22" s="2">
        <v>58377</v>
      </c>
      <c r="B22" s="17" t="s">
        <v>437</v>
      </c>
      <c r="C22" s="17" t="s">
        <v>438</v>
      </c>
      <c r="D22" s="38" t="s">
        <v>21</v>
      </c>
      <c r="E22" s="2">
        <v>20070226</v>
      </c>
      <c r="F22" s="2" t="s">
        <v>3</v>
      </c>
      <c r="G22" s="2" t="s">
        <v>17</v>
      </c>
      <c r="H22" s="2" t="s">
        <v>18</v>
      </c>
      <c r="I22" s="2" t="s">
        <v>29</v>
      </c>
      <c r="J22" s="17" t="s">
        <v>30</v>
      </c>
      <c r="K22" s="2" t="s">
        <v>8</v>
      </c>
      <c r="L22" s="20">
        <v>73713</v>
      </c>
    </row>
    <row r="23" spans="1:12" x14ac:dyDescent="0.35">
      <c r="A23" s="2">
        <v>57214</v>
      </c>
      <c r="B23" s="17" t="s">
        <v>371</v>
      </c>
      <c r="C23" s="17" t="s">
        <v>372</v>
      </c>
      <c r="D23" s="38" t="s">
        <v>21</v>
      </c>
      <c r="E23" s="2">
        <v>20020621</v>
      </c>
      <c r="F23" s="2" t="s">
        <v>3</v>
      </c>
      <c r="G23" s="2" t="s">
        <v>17</v>
      </c>
      <c r="H23" s="2" t="s">
        <v>18</v>
      </c>
      <c r="I23" s="2" t="s">
        <v>22</v>
      </c>
      <c r="J23" s="17" t="s">
        <v>23</v>
      </c>
      <c r="K23" s="2" t="s">
        <v>8</v>
      </c>
      <c r="L23" s="20">
        <v>142755</v>
      </c>
    </row>
    <row r="24" spans="1:12" x14ac:dyDescent="0.35">
      <c r="A24" s="2">
        <v>8033</v>
      </c>
      <c r="B24" s="17" t="s">
        <v>37</v>
      </c>
      <c r="C24" s="17" t="s">
        <v>38</v>
      </c>
      <c r="D24" s="38" t="s">
        <v>39</v>
      </c>
      <c r="E24" s="2">
        <v>19210618</v>
      </c>
      <c r="F24" s="2" t="s">
        <v>3</v>
      </c>
      <c r="G24" s="2" t="s">
        <v>25</v>
      </c>
      <c r="H24" s="2" t="s">
        <v>26</v>
      </c>
      <c r="I24" s="2" t="s">
        <v>6</v>
      </c>
      <c r="J24" s="17" t="s">
        <v>7</v>
      </c>
      <c r="K24" s="2" t="s">
        <v>8</v>
      </c>
      <c r="L24" s="20">
        <v>387731</v>
      </c>
    </row>
    <row r="25" spans="1:12" x14ac:dyDescent="0.35">
      <c r="A25" s="2">
        <v>33938</v>
      </c>
      <c r="B25" s="17" t="s">
        <v>40</v>
      </c>
      <c r="C25" s="17" t="s">
        <v>38</v>
      </c>
      <c r="D25" s="38" t="s">
        <v>39</v>
      </c>
      <c r="E25" s="2">
        <v>19941003</v>
      </c>
      <c r="F25" s="2" t="s">
        <v>3</v>
      </c>
      <c r="G25" s="2" t="s">
        <v>17</v>
      </c>
      <c r="H25" s="2" t="s">
        <v>18</v>
      </c>
      <c r="I25" s="2" t="s">
        <v>6</v>
      </c>
      <c r="J25" s="17" t="s">
        <v>7</v>
      </c>
      <c r="K25" s="2" t="s">
        <v>8</v>
      </c>
      <c r="L25" s="20">
        <v>295074</v>
      </c>
    </row>
    <row r="26" spans="1:12" x14ac:dyDescent="0.35">
      <c r="A26" s="2">
        <v>34046</v>
      </c>
      <c r="B26" s="17" t="s">
        <v>44</v>
      </c>
      <c r="C26" s="17" t="s">
        <v>45</v>
      </c>
      <c r="D26" s="38" t="s">
        <v>39</v>
      </c>
      <c r="E26" s="2">
        <v>19950818</v>
      </c>
      <c r="F26" s="2" t="s">
        <v>3</v>
      </c>
      <c r="G26" s="2" t="s">
        <v>17</v>
      </c>
      <c r="H26" s="2" t="s">
        <v>18</v>
      </c>
      <c r="I26" s="2" t="s">
        <v>29</v>
      </c>
      <c r="J26" s="17" t="s">
        <v>30</v>
      </c>
      <c r="K26" s="2" t="s">
        <v>8</v>
      </c>
      <c r="L26" s="20">
        <v>155226</v>
      </c>
    </row>
    <row r="27" spans="1:12" x14ac:dyDescent="0.35">
      <c r="A27" s="2">
        <v>34998</v>
      </c>
      <c r="B27" s="17" t="s">
        <v>46</v>
      </c>
      <c r="C27" s="17" t="s">
        <v>45</v>
      </c>
      <c r="D27" s="38" t="s">
        <v>39</v>
      </c>
      <c r="E27" s="2">
        <v>20000131</v>
      </c>
      <c r="F27" s="2" t="s">
        <v>3</v>
      </c>
      <c r="G27" s="2" t="s">
        <v>17</v>
      </c>
      <c r="H27" s="2" t="s">
        <v>18</v>
      </c>
      <c r="I27" s="2" t="s">
        <v>29</v>
      </c>
      <c r="J27" s="17" t="s">
        <v>30</v>
      </c>
      <c r="K27" s="2" t="s">
        <v>8</v>
      </c>
      <c r="L27" s="20">
        <v>285297</v>
      </c>
    </row>
    <row r="28" spans="1:12" x14ac:dyDescent="0.35">
      <c r="A28" s="2">
        <v>58181</v>
      </c>
      <c r="B28" s="17" t="s">
        <v>402</v>
      </c>
      <c r="C28" s="17" t="s">
        <v>45</v>
      </c>
      <c r="D28" s="38" t="s">
        <v>39</v>
      </c>
      <c r="E28" s="2">
        <v>20060404</v>
      </c>
      <c r="F28" s="2" t="s">
        <v>3</v>
      </c>
      <c r="G28" s="2" t="s">
        <v>17</v>
      </c>
      <c r="H28" s="2" t="s">
        <v>18</v>
      </c>
      <c r="I28" s="2" t="s">
        <v>29</v>
      </c>
      <c r="J28" s="17" t="s">
        <v>30</v>
      </c>
      <c r="K28" s="2" t="s">
        <v>8</v>
      </c>
      <c r="L28" s="20">
        <v>367833</v>
      </c>
    </row>
    <row r="29" spans="1:12" x14ac:dyDescent="0.35">
      <c r="A29" s="2">
        <v>58657</v>
      </c>
      <c r="B29" s="17" t="s">
        <v>476</v>
      </c>
      <c r="C29" s="17" t="s">
        <v>375</v>
      </c>
      <c r="D29" s="38" t="s">
        <v>39</v>
      </c>
      <c r="E29" s="2">
        <v>20081106</v>
      </c>
      <c r="F29" s="2" t="s">
        <v>3</v>
      </c>
      <c r="G29" s="2" t="s">
        <v>17</v>
      </c>
      <c r="H29" s="2" t="s">
        <v>18</v>
      </c>
      <c r="I29" s="2" t="s">
        <v>29</v>
      </c>
      <c r="J29" s="17" t="s">
        <v>30</v>
      </c>
      <c r="K29" s="2" t="s">
        <v>8</v>
      </c>
      <c r="L29" s="20">
        <v>80715</v>
      </c>
    </row>
    <row r="30" spans="1:12" x14ac:dyDescent="0.35">
      <c r="A30" s="2">
        <v>16584</v>
      </c>
      <c r="B30" s="17" t="s">
        <v>47</v>
      </c>
      <c r="C30" s="17" t="s">
        <v>48</v>
      </c>
      <c r="D30" s="38" t="s">
        <v>39</v>
      </c>
      <c r="E30" s="2">
        <v>19270101</v>
      </c>
      <c r="F30" s="2" t="s">
        <v>3</v>
      </c>
      <c r="G30" s="2" t="s">
        <v>17</v>
      </c>
      <c r="H30" s="2" t="s">
        <v>18</v>
      </c>
      <c r="I30" s="2" t="s">
        <v>6</v>
      </c>
      <c r="J30" s="17" t="s">
        <v>7</v>
      </c>
      <c r="K30" s="2" t="s">
        <v>8</v>
      </c>
      <c r="L30" s="20">
        <v>45275</v>
      </c>
    </row>
    <row r="31" spans="1:12" x14ac:dyDescent="0.35">
      <c r="A31" s="2">
        <v>19554</v>
      </c>
      <c r="B31" s="17" t="s">
        <v>441</v>
      </c>
      <c r="C31" s="17" t="s">
        <v>442</v>
      </c>
      <c r="D31" s="38" t="s">
        <v>39</v>
      </c>
      <c r="E31" s="2">
        <v>19660103</v>
      </c>
      <c r="F31" s="2" t="s">
        <v>3</v>
      </c>
      <c r="G31" s="2" t="s">
        <v>17</v>
      </c>
      <c r="H31" s="2" t="s">
        <v>18</v>
      </c>
      <c r="I31" s="2" t="s">
        <v>29</v>
      </c>
      <c r="J31" s="17" t="s">
        <v>30</v>
      </c>
      <c r="K31" s="2" t="s">
        <v>8</v>
      </c>
      <c r="L31" s="20">
        <v>196818</v>
      </c>
    </row>
    <row r="32" spans="1:12" x14ac:dyDescent="0.35">
      <c r="A32" s="2">
        <v>34110</v>
      </c>
      <c r="B32" s="17" t="s">
        <v>378</v>
      </c>
      <c r="C32" s="17" t="s">
        <v>379</v>
      </c>
      <c r="D32" s="38" t="s">
        <v>39</v>
      </c>
      <c r="E32" s="2">
        <v>19951227</v>
      </c>
      <c r="F32" s="2" t="s">
        <v>3</v>
      </c>
      <c r="G32" s="2" t="s">
        <v>11</v>
      </c>
      <c r="H32" s="2" t="s">
        <v>12</v>
      </c>
      <c r="I32" s="2" t="s">
        <v>29</v>
      </c>
      <c r="J32" s="17" t="s">
        <v>30</v>
      </c>
      <c r="K32" s="2" t="s">
        <v>8</v>
      </c>
      <c r="L32" s="20">
        <v>345905</v>
      </c>
    </row>
    <row r="33" spans="1:12" x14ac:dyDescent="0.35">
      <c r="A33" s="2">
        <v>12266</v>
      </c>
      <c r="B33" s="17" t="s">
        <v>49</v>
      </c>
      <c r="C33" s="17" t="s">
        <v>50</v>
      </c>
      <c r="D33" s="38" t="s">
        <v>51</v>
      </c>
      <c r="E33" s="2">
        <v>19080301</v>
      </c>
      <c r="F33" s="2" t="s">
        <v>3</v>
      </c>
      <c r="G33" s="2" t="s">
        <v>17</v>
      </c>
      <c r="H33" s="2" t="s">
        <v>18</v>
      </c>
      <c r="I33" s="2" t="s">
        <v>6</v>
      </c>
      <c r="J33" s="17" t="s">
        <v>7</v>
      </c>
      <c r="K33" s="2" t="s">
        <v>8</v>
      </c>
      <c r="L33" s="20">
        <v>312175</v>
      </c>
    </row>
    <row r="34" spans="1:12" x14ac:dyDescent="0.35">
      <c r="A34" s="2">
        <v>20568</v>
      </c>
      <c r="B34" s="17" t="s">
        <v>56</v>
      </c>
      <c r="C34" s="17" t="s">
        <v>57</v>
      </c>
      <c r="D34" s="38" t="s">
        <v>51</v>
      </c>
      <c r="E34" s="2">
        <v>19711222</v>
      </c>
      <c r="F34" s="2" t="s">
        <v>3</v>
      </c>
      <c r="G34" s="2" t="s">
        <v>17</v>
      </c>
      <c r="H34" s="2" t="s">
        <v>18</v>
      </c>
      <c r="I34" s="2" t="s">
        <v>11</v>
      </c>
      <c r="J34" s="17" t="s">
        <v>58</v>
      </c>
      <c r="K34" s="2" t="s">
        <v>8</v>
      </c>
      <c r="L34" s="20">
        <v>283123</v>
      </c>
    </row>
    <row r="35" spans="1:12" x14ac:dyDescent="0.35">
      <c r="A35" s="2">
        <v>35241</v>
      </c>
      <c r="B35" s="17" t="s">
        <v>59</v>
      </c>
      <c r="C35" s="17" t="s">
        <v>60</v>
      </c>
      <c r="D35" s="38" t="s">
        <v>61</v>
      </c>
      <c r="E35" s="2">
        <v>19990326</v>
      </c>
      <c r="F35" s="2" t="s">
        <v>3</v>
      </c>
      <c r="G35" s="2" t="s">
        <v>17</v>
      </c>
      <c r="H35" s="2" t="s">
        <v>18</v>
      </c>
      <c r="I35" s="2" t="s">
        <v>6</v>
      </c>
      <c r="J35" s="17" t="s">
        <v>7</v>
      </c>
      <c r="K35" s="2" t="s">
        <v>8</v>
      </c>
      <c r="L35" s="20">
        <v>80214</v>
      </c>
    </row>
    <row r="36" spans="1:12" x14ac:dyDescent="0.35">
      <c r="A36" s="2">
        <v>9502</v>
      </c>
      <c r="B36" s="17" t="s">
        <v>62</v>
      </c>
      <c r="C36" s="17" t="s">
        <v>63</v>
      </c>
      <c r="D36" s="38" t="s">
        <v>64</v>
      </c>
      <c r="E36" s="2">
        <v>19190908</v>
      </c>
      <c r="F36" s="2" t="s">
        <v>3</v>
      </c>
      <c r="G36" s="2" t="s">
        <v>17</v>
      </c>
      <c r="H36" s="2" t="s">
        <v>18</v>
      </c>
      <c r="I36" s="2" t="s">
        <v>6</v>
      </c>
      <c r="J36" s="17" t="s">
        <v>7</v>
      </c>
      <c r="K36" s="2" t="s">
        <v>8</v>
      </c>
      <c r="L36" s="20">
        <v>35373</v>
      </c>
    </row>
    <row r="37" spans="1:12" x14ac:dyDescent="0.35">
      <c r="A37" s="2">
        <v>11583</v>
      </c>
      <c r="B37" s="17" t="s">
        <v>67</v>
      </c>
      <c r="C37" s="17" t="s">
        <v>68</v>
      </c>
      <c r="D37" s="38" t="s">
        <v>64</v>
      </c>
      <c r="E37" s="2">
        <v>19030731</v>
      </c>
      <c r="F37" s="2" t="s">
        <v>34</v>
      </c>
      <c r="G37" s="2" t="s">
        <v>25</v>
      </c>
      <c r="H37" s="2" t="s">
        <v>26</v>
      </c>
      <c r="I37" s="2" t="s">
        <v>6</v>
      </c>
      <c r="J37" s="17" t="s">
        <v>7</v>
      </c>
      <c r="K37" s="2" t="s">
        <v>8</v>
      </c>
      <c r="L37" s="20">
        <v>76621</v>
      </c>
    </row>
    <row r="38" spans="1:12" x14ac:dyDescent="0.35">
      <c r="A38" s="2">
        <v>916</v>
      </c>
      <c r="B38" s="17" t="s">
        <v>73</v>
      </c>
      <c r="C38" s="17" t="s">
        <v>74</v>
      </c>
      <c r="D38" s="38" t="s">
        <v>71</v>
      </c>
      <c r="E38" s="2">
        <v>18970201</v>
      </c>
      <c r="F38" s="2" t="s">
        <v>34</v>
      </c>
      <c r="G38" s="2" t="s">
        <v>11</v>
      </c>
      <c r="H38" s="2" t="s">
        <v>12</v>
      </c>
      <c r="I38" s="2" t="s">
        <v>29</v>
      </c>
      <c r="J38" s="17" t="s">
        <v>30</v>
      </c>
      <c r="K38" s="2" t="s">
        <v>72</v>
      </c>
      <c r="L38" s="20">
        <v>1279030</v>
      </c>
    </row>
    <row r="39" spans="1:12" x14ac:dyDescent="0.35">
      <c r="A39" s="2">
        <v>19328</v>
      </c>
      <c r="B39" s="17" t="s">
        <v>447</v>
      </c>
      <c r="C39" s="17" t="s">
        <v>74</v>
      </c>
      <c r="D39" s="38" t="s">
        <v>71</v>
      </c>
      <c r="E39" s="2">
        <v>19650102</v>
      </c>
      <c r="F39" s="2" t="s">
        <v>3</v>
      </c>
      <c r="G39" s="2" t="s">
        <v>17</v>
      </c>
      <c r="H39" s="2" t="s">
        <v>18</v>
      </c>
      <c r="I39" s="2" t="s">
        <v>6</v>
      </c>
      <c r="J39" s="17" t="s">
        <v>7</v>
      </c>
      <c r="K39" s="2" t="s">
        <v>72</v>
      </c>
      <c r="L39" s="20">
        <v>516257</v>
      </c>
    </row>
    <row r="40" spans="1:12" x14ac:dyDescent="0.35">
      <c r="A40" s="2">
        <v>20290</v>
      </c>
      <c r="B40" s="17" t="s">
        <v>76</v>
      </c>
      <c r="C40" s="17" t="s">
        <v>74</v>
      </c>
      <c r="D40" s="38" t="s">
        <v>71</v>
      </c>
      <c r="E40" s="2">
        <v>19701109</v>
      </c>
      <c r="F40" s="2" t="s">
        <v>3</v>
      </c>
      <c r="G40" s="2" t="s">
        <v>17</v>
      </c>
      <c r="H40" s="2" t="s">
        <v>18</v>
      </c>
      <c r="I40" s="2" t="s">
        <v>6</v>
      </c>
      <c r="J40" s="17" t="s">
        <v>7</v>
      </c>
      <c r="K40" s="2" t="s">
        <v>72</v>
      </c>
      <c r="L40" s="20">
        <v>101873</v>
      </c>
    </row>
    <row r="41" spans="1:12" x14ac:dyDescent="0.35">
      <c r="A41" s="2">
        <v>22476</v>
      </c>
      <c r="B41" s="17" t="s">
        <v>477</v>
      </c>
      <c r="C41" s="17" t="s">
        <v>74</v>
      </c>
      <c r="D41" s="38" t="s">
        <v>71</v>
      </c>
      <c r="E41" s="2">
        <v>19770620</v>
      </c>
      <c r="F41" s="2" t="s">
        <v>3</v>
      </c>
      <c r="G41" s="2" t="s">
        <v>17</v>
      </c>
      <c r="H41" s="2" t="s">
        <v>18</v>
      </c>
      <c r="I41" s="2" t="s">
        <v>6</v>
      </c>
      <c r="J41" s="17" t="s">
        <v>7</v>
      </c>
      <c r="K41" s="2" t="s">
        <v>72</v>
      </c>
      <c r="L41" s="20">
        <v>68341</v>
      </c>
    </row>
    <row r="42" spans="1:12" x14ac:dyDescent="0.35">
      <c r="A42" s="2">
        <v>27447</v>
      </c>
      <c r="B42" s="17" t="s">
        <v>79</v>
      </c>
      <c r="C42" s="17" t="s">
        <v>74</v>
      </c>
      <c r="D42" s="38" t="s">
        <v>71</v>
      </c>
      <c r="E42" s="2">
        <v>19890208</v>
      </c>
      <c r="F42" s="2" t="s">
        <v>3</v>
      </c>
      <c r="G42" s="2" t="s">
        <v>17</v>
      </c>
      <c r="H42" s="2" t="s">
        <v>18</v>
      </c>
      <c r="I42" s="2" t="s">
        <v>29</v>
      </c>
      <c r="J42" s="17" t="s">
        <v>30</v>
      </c>
      <c r="K42" s="2" t="s">
        <v>72</v>
      </c>
      <c r="L42" s="20">
        <v>533356</v>
      </c>
    </row>
    <row r="43" spans="1:12" x14ac:dyDescent="0.35">
      <c r="A43" s="2">
        <v>29399</v>
      </c>
      <c r="B43" s="17" t="s">
        <v>81</v>
      </c>
      <c r="C43" s="17" t="s">
        <v>74</v>
      </c>
      <c r="D43" s="38" t="s">
        <v>71</v>
      </c>
      <c r="E43" s="2">
        <v>19340101</v>
      </c>
      <c r="F43" s="2" t="s">
        <v>3</v>
      </c>
      <c r="G43" s="2" t="s">
        <v>4</v>
      </c>
      <c r="H43" s="2" t="s">
        <v>5</v>
      </c>
      <c r="I43" s="2" t="s">
        <v>6</v>
      </c>
      <c r="J43" s="17" t="s">
        <v>7</v>
      </c>
      <c r="K43" s="2" t="s">
        <v>72</v>
      </c>
      <c r="L43" s="20">
        <v>149284</v>
      </c>
    </row>
    <row r="44" spans="1:12" x14ac:dyDescent="0.35">
      <c r="A44" s="2">
        <v>33708</v>
      </c>
      <c r="B44" s="17" t="s">
        <v>82</v>
      </c>
      <c r="C44" s="17" t="s">
        <v>74</v>
      </c>
      <c r="D44" s="38" t="s">
        <v>71</v>
      </c>
      <c r="E44" s="2">
        <v>19921026</v>
      </c>
      <c r="F44" s="2" t="s">
        <v>3</v>
      </c>
      <c r="G44" s="2" t="s">
        <v>17</v>
      </c>
      <c r="H44" s="2" t="s">
        <v>18</v>
      </c>
      <c r="I44" s="2" t="s">
        <v>29</v>
      </c>
      <c r="J44" s="17" t="s">
        <v>30</v>
      </c>
      <c r="K44" s="2" t="s">
        <v>72</v>
      </c>
      <c r="L44" s="20">
        <v>239697</v>
      </c>
    </row>
    <row r="45" spans="1:12" x14ac:dyDescent="0.35">
      <c r="A45" s="2">
        <v>34089</v>
      </c>
      <c r="B45" s="17" t="s">
        <v>83</v>
      </c>
      <c r="C45" s="17" t="s">
        <v>74</v>
      </c>
      <c r="D45" s="38" t="s">
        <v>71</v>
      </c>
      <c r="E45" s="2">
        <v>19951109</v>
      </c>
      <c r="F45" s="2" t="s">
        <v>3</v>
      </c>
      <c r="G45" s="2" t="s">
        <v>25</v>
      </c>
      <c r="H45" s="2" t="s">
        <v>26</v>
      </c>
      <c r="I45" s="2" t="s">
        <v>29</v>
      </c>
      <c r="J45" s="17" t="s">
        <v>30</v>
      </c>
      <c r="K45" s="2" t="s">
        <v>72</v>
      </c>
      <c r="L45" s="20">
        <v>169905</v>
      </c>
    </row>
    <row r="46" spans="1:12" x14ac:dyDescent="0.35">
      <c r="A46" s="2">
        <v>34334</v>
      </c>
      <c r="B46" s="17" t="s">
        <v>84</v>
      </c>
      <c r="C46" s="17" t="s">
        <v>74</v>
      </c>
      <c r="D46" s="38" t="s">
        <v>71</v>
      </c>
      <c r="E46" s="2">
        <v>19970129</v>
      </c>
      <c r="F46" s="2" t="s">
        <v>3</v>
      </c>
      <c r="G46" s="2" t="s">
        <v>17</v>
      </c>
      <c r="H46" s="2" t="s">
        <v>18</v>
      </c>
      <c r="I46" s="2" t="s">
        <v>29</v>
      </c>
      <c r="J46" s="17" t="s">
        <v>30</v>
      </c>
      <c r="K46" s="2" t="s">
        <v>72</v>
      </c>
      <c r="L46" s="20">
        <v>94321</v>
      </c>
    </row>
    <row r="47" spans="1:12" x14ac:dyDescent="0.35">
      <c r="A47" s="2">
        <v>57759</v>
      </c>
      <c r="B47" s="17" t="s">
        <v>448</v>
      </c>
      <c r="C47" s="17" t="s">
        <v>449</v>
      </c>
      <c r="D47" s="38" t="s">
        <v>71</v>
      </c>
      <c r="E47" s="2">
        <v>20050815</v>
      </c>
      <c r="F47" s="2" t="s">
        <v>3</v>
      </c>
      <c r="G47" s="2" t="s">
        <v>17</v>
      </c>
      <c r="H47" s="2" t="s">
        <v>18</v>
      </c>
      <c r="I47" s="2" t="s">
        <v>29</v>
      </c>
      <c r="J47" s="17" t="s">
        <v>30</v>
      </c>
      <c r="K47" s="2" t="s">
        <v>72</v>
      </c>
      <c r="L47" s="20">
        <v>41598</v>
      </c>
    </row>
    <row r="48" spans="1:12" x14ac:dyDescent="0.35">
      <c r="A48" s="2">
        <v>58348</v>
      </c>
      <c r="B48" s="17" t="s">
        <v>450</v>
      </c>
      <c r="C48" s="17" t="s">
        <v>449</v>
      </c>
      <c r="D48" s="38" t="s">
        <v>71</v>
      </c>
      <c r="E48" s="2">
        <v>20070702</v>
      </c>
      <c r="F48" s="2" t="s">
        <v>3</v>
      </c>
      <c r="G48" s="2" t="s">
        <v>17</v>
      </c>
      <c r="H48" s="2" t="s">
        <v>18</v>
      </c>
      <c r="I48" s="2" t="s">
        <v>29</v>
      </c>
      <c r="J48" s="17" t="s">
        <v>30</v>
      </c>
      <c r="K48" s="2" t="s">
        <v>72</v>
      </c>
      <c r="L48" s="20">
        <v>46267</v>
      </c>
    </row>
    <row r="49" spans="1:12" x14ac:dyDescent="0.35">
      <c r="A49" s="2">
        <v>35419</v>
      </c>
      <c r="B49" s="17" t="s">
        <v>89</v>
      </c>
      <c r="C49" s="17" t="s">
        <v>90</v>
      </c>
      <c r="D49" s="38" t="s">
        <v>71</v>
      </c>
      <c r="E49" s="2">
        <v>20000214</v>
      </c>
      <c r="F49" s="2" t="s">
        <v>3</v>
      </c>
      <c r="G49" s="2" t="s">
        <v>17</v>
      </c>
      <c r="H49" s="2" t="s">
        <v>18</v>
      </c>
      <c r="I49" s="2" t="s">
        <v>29</v>
      </c>
      <c r="J49" s="17" t="s">
        <v>30</v>
      </c>
      <c r="K49" s="2" t="s">
        <v>72</v>
      </c>
      <c r="L49" s="20">
        <v>290264</v>
      </c>
    </row>
    <row r="50" spans="1:12" x14ac:dyDescent="0.35">
      <c r="A50" s="2">
        <v>34308</v>
      </c>
      <c r="B50" s="17" t="s">
        <v>342</v>
      </c>
      <c r="C50" s="17" t="s">
        <v>343</v>
      </c>
      <c r="D50" s="38" t="s">
        <v>344</v>
      </c>
      <c r="E50" s="2">
        <v>19970106</v>
      </c>
      <c r="F50" s="2" t="s">
        <v>3</v>
      </c>
      <c r="G50" s="2" t="s">
        <v>17</v>
      </c>
      <c r="H50" s="2" t="s">
        <v>18</v>
      </c>
      <c r="I50" s="2" t="s">
        <v>6</v>
      </c>
      <c r="J50" s="17" t="s">
        <v>7</v>
      </c>
      <c r="K50" s="2" t="s">
        <v>72</v>
      </c>
      <c r="L50" s="20">
        <v>35549</v>
      </c>
    </row>
    <row r="51" spans="1:12" x14ac:dyDescent="0.35">
      <c r="A51" s="2">
        <v>20179</v>
      </c>
      <c r="B51" s="17" t="s">
        <v>382</v>
      </c>
      <c r="C51" s="17" t="s">
        <v>92</v>
      </c>
      <c r="D51" s="38" t="s">
        <v>93</v>
      </c>
      <c r="E51" s="2">
        <v>19700514</v>
      </c>
      <c r="F51" s="2" t="s">
        <v>3</v>
      </c>
      <c r="G51" s="2" t="s">
        <v>17</v>
      </c>
      <c r="H51" s="2" t="s">
        <v>18</v>
      </c>
      <c r="I51" s="2" t="s">
        <v>6</v>
      </c>
      <c r="J51" s="17" t="s">
        <v>7</v>
      </c>
      <c r="K51" s="2" t="s">
        <v>72</v>
      </c>
      <c r="L51" s="20">
        <v>183830</v>
      </c>
    </row>
    <row r="52" spans="1:12" x14ac:dyDescent="0.35">
      <c r="A52" s="2">
        <v>58340</v>
      </c>
      <c r="B52" s="17" t="s">
        <v>451</v>
      </c>
      <c r="C52" s="17" t="s">
        <v>452</v>
      </c>
      <c r="D52" s="38" t="s">
        <v>93</v>
      </c>
      <c r="E52" s="2">
        <v>20070228</v>
      </c>
      <c r="F52" s="2" t="s">
        <v>3</v>
      </c>
      <c r="G52" s="2" t="s">
        <v>17</v>
      </c>
      <c r="H52" s="2" t="s">
        <v>18</v>
      </c>
      <c r="I52" s="2" t="s">
        <v>29</v>
      </c>
      <c r="J52" s="17" t="s">
        <v>30</v>
      </c>
      <c r="K52" s="2" t="s">
        <v>72</v>
      </c>
      <c r="L52" s="20">
        <v>68316</v>
      </c>
    </row>
    <row r="53" spans="1:12" x14ac:dyDescent="0.35">
      <c r="A53" s="2">
        <v>34052</v>
      </c>
      <c r="B53" s="17" t="s">
        <v>95</v>
      </c>
      <c r="C53" s="17" t="s">
        <v>96</v>
      </c>
      <c r="D53" s="38" t="s">
        <v>97</v>
      </c>
      <c r="E53" s="2">
        <v>19950821</v>
      </c>
      <c r="F53" s="2" t="s">
        <v>3</v>
      </c>
      <c r="G53" s="2" t="s">
        <v>17</v>
      </c>
      <c r="H53" s="2" t="s">
        <v>18</v>
      </c>
      <c r="I53" s="2" t="s">
        <v>11</v>
      </c>
      <c r="J53" s="17" t="s">
        <v>58</v>
      </c>
      <c r="K53" s="2" t="s">
        <v>72</v>
      </c>
      <c r="L53" s="20">
        <v>113040</v>
      </c>
    </row>
    <row r="54" spans="1:12" x14ac:dyDescent="0.35">
      <c r="A54" s="2">
        <v>20364</v>
      </c>
      <c r="B54" s="17" t="s">
        <v>98</v>
      </c>
      <c r="C54" s="17" t="s">
        <v>99</v>
      </c>
      <c r="D54" s="38" t="s">
        <v>97</v>
      </c>
      <c r="E54" s="2">
        <v>19710212</v>
      </c>
      <c r="F54" s="2" t="s">
        <v>3</v>
      </c>
      <c r="G54" s="2" t="s">
        <v>17</v>
      </c>
      <c r="H54" s="2" t="s">
        <v>18</v>
      </c>
      <c r="I54" s="2" t="s">
        <v>6</v>
      </c>
      <c r="J54" s="17" t="s">
        <v>7</v>
      </c>
      <c r="K54" s="2" t="s">
        <v>72</v>
      </c>
      <c r="L54" s="20">
        <v>88837</v>
      </c>
    </row>
    <row r="55" spans="1:12" x14ac:dyDescent="0.35">
      <c r="A55" s="2">
        <v>28480</v>
      </c>
      <c r="B55" s="17" t="s">
        <v>100</v>
      </c>
      <c r="C55" s="17" t="s">
        <v>99</v>
      </c>
      <c r="D55" s="38" t="s">
        <v>97</v>
      </c>
      <c r="E55" s="2">
        <v>19240101</v>
      </c>
      <c r="F55" s="2" t="s">
        <v>3</v>
      </c>
      <c r="G55" s="2" t="s">
        <v>4</v>
      </c>
      <c r="H55" s="2" t="s">
        <v>5</v>
      </c>
      <c r="I55" s="2" t="s">
        <v>6</v>
      </c>
      <c r="J55" s="17" t="s">
        <v>7</v>
      </c>
      <c r="K55" s="2" t="s">
        <v>72</v>
      </c>
      <c r="L55" s="20">
        <v>22467</v>
      </c>
    </row>
    <row r="56" spans="1:12" x14ac:dyDescent="0.35">
      <c r="A56" s="2">
        <v>34818</v>
      </c>
      <c r="B56" s="17" t="s">
        <v>101</v>
      </c>
      <c r="C56" s="17" t="s">
        <v>99</v>
      </c>
      <c r="D56" s="38" t="s">
        <v>97</v>
      </c>
      <c r="E56" s="2">
        <v>19990729</v>
      </c>
      <c r="F56" s="2" t="s">
        <v>3</v>
      </c>
      <c r="G56" s="2" t="s">
        <v>25</v>
      </c>
      <c r="H56" s="2" t="s">
        <v>26</v>
      </c>
      <c r="I56" s="2" t="s">
        <v>6</v>
      </c>
      <c r="J56" s="17" t="s">
        <v>7</v>
      </c>
      <c r="K56" s="2" t="s">
        <v>72</v>
      </c>
      <c r="L56" s="20">
        <v>190418</v>
      </c>
    </row>
    <row r="57" spans="1:12" x14ac:dyDescent="0.35">
      <c r="A57" s="2">
        <v>27026</v>
      </c>
      <c r="B57" s="17" t="s">
        <v>301</v>
      </c>
      <c r="C57" s="17" t="s">
        <v>102</v>
      </c>
      <c r="D57" s="38" t="s">
        <v>103</v>
      </c>
      <c r="E57" s="2">
        <v>19870727</v>
      </c>
      <c r="F57" s="2" t="s">
        <v>3</v>
      </c>
      <c r="G57" s="2" t="s">
        <v>11</v>
      </c>
      <c r="H57" s="2" t="s">
        <v>12</v>
      </c>
      <c r="I57" s="2" t="s">
        <v>11</v>
      </c>
      <c r="J57" s="17" t="s">
        <v>58</v>
      </c>
      <c r="K57" s="2" t="s">
        <v>104</v>
      </c>
      <c r="L57" s="20">
        <v>82931</v>
      </c>
    </row>
    <row r="58" spans="1:12" x14ac:dyDescent="0.35">
      <c r="A58" s="2">
        <v>34112</v>
      </c>
      <c r="B58" s="17" t="s">
        <v>89</v>
      </c>
      <c r="C58" s="17" t="s">
        <v>102</v>
      </c>
      <c r="D58" s="38" t="s">
        <v>103</v>
      </c>
      <c r="E58" s="2">
        <v>19951229</v>
      </c>
      <c r="F58" s="2" t="s">
        <v>3</v>
      </c>
      <c r="G58" s="2" t="s">
        <v>25</v>
      </c>
      <c r="H58" s="2" t="s">
        <v>26</v>
      </c>
      <c r="I58" s="2" t="s">
        <v>29</v>
      </c>
      <c r="J58" s="17" t="s">
        <v>30</v>
      </c>
      <c r="K58" s="2" t="s">
        <v>104</v>
      </c>
      <c r="L58" s="20">
        <v>66325</v>
      </c>
    </row>
    <row r="59" spans="1:12" x14ac:dyDescent="0.35">
      <c r="A59" s="2">
        <v>20856</v>
      </c>
      <c r="B59" s="17" t="s">
        <v>105</v>
      </c>
      <c r="C59" s="17" t="s">
        <v>106</v>
      </c>
      <c r="D59" s="38" t="s">
        <v>107</v>
      </c>
      <c r="E59" s="2">
        <v>19721116</v>
      </c>
      <c r="F59" s="2" t="s">
        <v>3</v>
      </c>
      <c r="G59" s="2" t="s">
        <v>17</v>
      </c>
      <c r="H59" s="2" t="s">
        <v>18</v>
      </c>
      <c r="I59" s="2" t="s">
        <v>6</v>
      </c>
      <c r="J59" s="17" t="s">
        <v>7</v>
      </c>
      <c r="K59" s="2" t="s">
        <v>104</v>
      </c>
      <c r="L59" s="20">
        <v>463959</v>
      </c>
    </row>
    <row r="60" spans="1:12" x14ac:dyDescent="0.35">
      <c r="A60" s="2">
        <v>33616</v>
      </c>
      <c r="B60" s="17" t="s">
        <v>453</v>
      </c>
      <c r="C60" s="17" t="s">
        <v>114</v>
      </c>
      <c r="D60" s="38" t="s">
        <v>17</v>
      </c>
      <c r="E60" s="2">
        <v>19920701</v>
      </c>
      <c r="F60" s="2" t="s">
        <v>3</v>
      </c>
      <c r="G60" s="2" t="s">
        <v>25</v>
      </c>
      <c r="H60" s="2" t="s">
        <v>26</v>
      </c>
      <c r="I60" s="2" t="s">
        <v>22</v>
      </c>
      <c r="J60" s="17" t="s">
        <v>23</v>
      </c>
      <c r="K60" s="2" t="s">
        <v>104</v>
      </c>
      <c r="L60" s="20">
        <v>161443</v>
      </c>
    </row>
    <row r="61" spans="1:12" x14ac:dyDescent="0.35">
      <c r="A61" s="2">
        <v>19904</v>
      </c>
      <c r="B61" s="17" t="s">
        <v>115</v>
      </c>
      <c r="C61" s="17" t="s">
        <v>116</v>
      </c>
      <c r="D61" s="38" t="s">
        <v>17</v>
      </c>
      <c r="E61" s="2">
        <v>19690301</v>
      </c>
      <c r="F61" s="2" t="s">
        <v>3</v>
      </c>
      <c r="G61" s="2" t="s">
        <v>17</v>
      </c>
      <c r="H61" s="2" t="s">
        <v>18</v>
      </c>
      <c r="I61" s="2" t="s">
        <v>22</v>
      </c>
      <c r="J61" s="17" t="s">
        <v>23</v>
      </c>
      <c r="K61" s="2" t="s">
        <v>104</v>
      </c>
      <c r="L61" s="20">
        <v>165004</v>
      </c>
    </row>
    <row r="62" spans="1:12" x14ac:dyDescent="0.35">
      <c r="A62" s="2">
        <v>4051</v>
      </c>
      <c r="B62" s="17" t="s">
        <v>346</v>
      </c>
      <c r="C62" s="17" t="s">
        <v>347</v>
      </c>
      <c r="D62" s="38" t="s">
        <v>119</v>
      </c>
      <c r="E62" s="2">
        <v>19010101</v>
      </c>
      <c r="F62" s="2" t="s">
        <v>3</v>
      </c>
      <c r="G62" s="2" t="s">
        <v>25</v>
      </c>
      <c r="H62" s="2" t="s">
        <v>26</v>
      </c>
      <c r="I62" s="2" t="s">
        <v>11</v>
      </c>
      <c r="J62" s="17" t="s">
        <v>58</v>
      </c>
      <c r="K62" s="2" t="s">
        <v>104</v>
      </c>
      <c r="L62" s="20">
        <v>31967</v>
      </c>
    </row>
    <row r="63" spans="1:12" x14ac:dyDescent="0.35">
      <c r="A63" s="2">
        <v>2303</v>
      </c>
      <c r="B63" s="17" t="s">
        <v>62</v>
      </c>
      <c r="C63" s="17" t="s">
        <v>501</v>
      </c>
      <c r="D63" s="38" t="s">
        <v>119</v>
      </c>
      <c r="E63" s="2">
        <v>19110929</v>
      </c>
      <c r="F63" s="2" t="s">
        <v>3</v>
      </c>
      <c r="G63" s="2" t="s">
        <v>17</v>
      </c>
      <c r="H63" s="2" t="s">
        <v>18</v>
      </c>
      <c r="I63" s="2" t="s">
        <v>11</v>
      </c>
      <c r="J63" s="17" t="s">
        <v>58</v>
      </c>
      <c r="K63" s="2" t="s">
        <v>104</v>
      </c>
      <c r="L63" s="20">
        <v>44546</v>
      </c>
    </row>
    <row r="64" spans="1:12" x14ac:dyDescent="0.35">
      <c r="A64" s="2">
        <v>12761</v>
      </c>
      <c r="B64" s="17" t="s">
        <v>117</v>
      </c>
      <c r="C64" s="17" t="s">
        <v>118</v>
      </c>
      <c r="D64" s="38" t="s">
        <v>119</v>
      </c>
      <c r="E64" s="2">
        <v>19020101</v>
      </c>
      <c r="F64" s="2" t="s">
        <v>3</v>
      </c>
      <c r="G64" s="2" t="s">
        <v>17</v>
      </c>
      <c r="H64" s="2" t="s">
        <v>18</v>
      </c>
      <c r="I64" s="2" t="s">
        <v>11</v>
      </c>
      <c r="J64" s="17" t="s">
        <v>58</v>
      </c>
      <c r="K64" s="2" t="s">
        <v>104</v>
      </c>
      <c r="L64" s="20">
        <v>134830</v>
      </c>
    </row>
    <row r="65" spans="1:12" x14ac:dyDescent="0.35">
      <c r="A65" s="2">
        <v>21090</v>
      </c>
      <c r="B65" s="17" t="s">
        <v>120</v>
      </c>
      <c r="C65" s="17" t="s">
        <v>121</v>
      </c>
      <c r="D65" s="38" t="s">
        <v>119</v>
      </c>
      <c r="E65" s="2">
        <v>19730521</v>
      </c>
      <c r="F65" s="2" t="s">
        <v>3</v>
      </c>
      <c r="G65" s="2" t="s">
        <v>17</v>
      </c>
      <c r="H65" s="2" t="s">
        <v>18</v>
      </c>
      <c r="I65" s="2" t="s">
        <v>11</v>
      </c>
      <c r="J65" s="17" t="s">
        <v>58</v>
      </c>
      <c r="K65" s="2" t="s">
        <v>104</v>
      </c>
      <c r="L65" s="20">
        <v>56993</v>
      </c>
    </row>
    <row r="66" spans="1:12" x14ac:dyDescent="0.35">
      <c r="A66" s="2">
        <v>57915</v>
      </c>
      <c r="B66" s="17" t="s">
        <v>454</v>
      </c>
      <c r="C66" s="17" t="s">
        <v>455</v>
      </c>
      <c r="D66" s="38" t="s">
        <v>119</v>
      </c>
      <c r="E66" s="2">
        <v>20050609</v>
      </c>
      <c r="F66" s="2" t="s">
        <v>3</v>
      </c>
      <c r="G66" s="2" t="s">
        <v>17</v>
      </c>
      <c r="H66" s="2" t="s">
        <v>18</v>
      </c>
      <c r="I66" s="2" t="s">
        <v>22</v>
      </c>
      <c r="J66" s="17" t="s">
        <v>23</v>
      </c>
      <c r="K66" s="2" t="s">
        <v>104</v>
      </c>
      <c r="L66" s="20">
        <v>91988</v>
      </c>
    </row>
    <row r="67" spans="1:12" x14ac:dyDescent="0.35">
      <c r="A67" s="2">
        <v>2327</v>
      </c>
      <c r="B67" s="17" t="s">
        <v>122</v>
      </c>
      <c r="C67" s="17" t="s">
        <v>123</v>
      </c>
      <c r="D67" s="38" t="s">
        <v>119</v>
      </c>
      <c r="E67" s="2">
        <v>19081201</v>
      </c>
      <c r="F67" s="2" t="s">
        <v>3</v>
      </c>
      <c r="G67" s="2" t="s">
        <v>25</v>
      </c>
      <c r="H67" s="2" t="s">
        <v>26</v>
      </c>
      <c r="I67" s="2" t="s">
        <v>11</v>
      </c>
      <c r="J67" s="17" t="s">
        <v>58</v>
      </c>
      <c r="K67" s="2" t="s">
        <v>104</v>
      </c>
      <c r="L67" s="20">
        <v>96326</v>
      </c>
    </row>
    <row r="68" spans="1:12" x14ac:dyDescent="0.35">
      <c r="A68" s="2">
        <v>11521</v>
      </c>
      <c r="B68" s="17" t="s">
        <v>310</v>
      </c>
      <c r="C68" s="17" t="s">
        <v>125</v>
      </c>
      <c r="D68" s="38" t="s">
        <v>119</v>
      </c>
      <c r="E68" s="2">
        <v>19030101</v>
      </c>
      <c r="F68" s="2" t="s">
        <v>3</v>
      </c>
      <c r="G68" s="2" t="s">
        <v>25</v>
      </c>
      <c r="H68" s="2" t="s">
        <v>26</v>
      </c>
      <c r="I68" s="2" t="s">
        <v>11</v>
      </c>
      <c r="J68" s="17" t="s">
        <v>58</v>
      </c>
      <c r="K68" s="2" t="s">
        <v>104</v>
      </c>
      <c r="L68" s="20">
        <v>86911</v>
      </c>
    </row>
    <row r="69" spans="1:12" x14ac:dyDescent="0.35">
      <c r="A69" s="2">
        <v>4180</v>
      </c>
      <c r="B69" s="17" t="s">
        <v>126</v>
      </c>
      <c r="C69" s="17" t="s">
        <v>127</v>
      </c>
      <c r="D69" s="38" t="s">
        <v>119</v>
      </c>
      <c r="E69" s="2">
        <v>19050101</v>
      </c>
      <c r="F69" s="2" t="s">
        <v>3</v>
      </c>
      <c r="G69" s="2" t="s">
        <v>17</v>
      </c>
      <c r="H69" s="2" t="s">
        <v>18</v>
      </c>
      <c r="I69" s="2" t="s">
        <v>11</v>
      </c>
      <c r="J69" s="17" t="s">
        <v>58</v>
      </c>
      <c r="K69" s="2" t="s">
        <v>104</v>
      </c>
      <c r="L69" s="20">
        <v>34774</v>
      </c>
    </row>
    <row r="70" spans="1:12" x14ac:dyDescent="0.35">
      <c r="A70" s="2">
        <v>25738</v>
      </c>
      <c r="B70" s="17" t="s">
        <v>128</v>
      </c>
      <c r="C70" s="17" t="s">
        <v>129</v>
      </c>
      <c r="D70" s="38" t="s">
        <v>119</v>
      </c>
      <c r="E70" s="2">
        <v>19841029</v>
      </c>
      <c r="F70" s="2" t="s">
        <v>3</v>
      </c>
      <c r="G70" s="2" t="s">
        <v>11</v>
      </c>
      <c r="H70" s="2" t="s">
        <v>12</v>
      </c>
      <c r="I70" s="2" t="s">
        <v>11</v>
      </c>
      <c r="J70" s="17" t="s">
        <v>58</v>
      </c>
      <c r="K70" s="2" t="s">
        <v>104</v>
      </c>
      <c r="L70" s="20">
        <v>200889</v>
      </c>
    </row>
    <row r="71" spans="1:12" x14ac:dyDescent="0.35">
      <c r="A71" s="2">
        <v>422</v>
      </c>
      <c r="B71" s="17" t="s">
        <v>311</v>
      </c>
      <c r="C71" s="17" t="s">
        <v>312</v>
      </c>
      <c r="D71" s="38" t="s">
        <v>119</v>
      </c>
      <c r="E71" s="2">
        <v>19310101</v>
      </c>
      <c r="F71" s="2" t="s">
        <v>3</v>
      </c>
      <c r="G71" s="2" t="s">
        <v>17</v>
      </c>
      <c r="H71" s="2" t="s">
        <v>18</v>
      </c>
      <c r="I71" s="2" t="s">
        <v>11</v>
      </c>
      <c r="J71" s="17" t="s">
        <v>58</v>
      </c>
      <c r="K71" s="2" t="s">
        <v>104</v>
      </c>
      <c r="L71" s="20">
        <v>96007</v>
      </c>
    </row>
    <row r="72" spans="1:12" x14ac:dyDescent="0.35">
      <c r="A72" s="2">
        <v>20292</v>
      </c>
      <c r="B72" s="17" t="s">
        <v>130</v>
      </c>
      <c r="C72" s="17" t="s">
        <v>131</v>
      </c>
      <c r="D72" s="38" t="s">
        <v>119</v>
      </c>
      <c r="E72" s="2">
        <v>19701109</v>
      </c>
      <c r="F72" s="2" t="s">
        <v>3</v>
      </c>
      <c r="G72" s="2" t="s">
        <v>17</v>
      </c>
      <c r="H72" s="2" t="s">
        <v>18</v>
      </c>
      <c r="I72" s="2" t="s">
        <v>6</v>
      </c>
      <c r="J72" s="17" t="s">
        <v>7</v>
      </c>
      <c r="K72" s="2" t="s">
        <v>104</v>
      </c>
      <c r="L72" s="20">
        <v>7414</v>
      </c>
    </row>
    <row r="73" spans="1:12" x14ac:dyDescent="0.35">
      <c r="A73" s="2">
        <v>15611</v>
      </c>
      <c r="B73" s="17" t="s">
        <v>330</v>
      </c>
      <c r="C73" s="17" t="s">
        <v>331</v>
      </c>
      <c r="D73" s="38" t="s">
        <v>119</v>
      </c>
      <c r="E73" s="2">
        <v>19380713</v>
      </c>
      <c r="F73" s="2" t="s">
        <v>3</v>
      </c>
      <c r="G73" s="2" t="s">
        <v>17</v>
      </c>
      <c r="H73" s="2" t="s">
        <v>18</v>
      </c>
      <c r="I73" s="2" t="s">
        <v>11</v>
      </c>
      <c r="J73" s="17" t="s">
        <v>58</v>
      </c>
      <c r="K73" s="2" t="s">
        <v>104</v>
      </c>
      <c r="L73" s="20">
        <v>100224</v>
      </c>
    </row>
    <row r="74" spans="1:12" x14ac:dyDescent="0.35">
      <c r="A74" s="2">
        <v>2320</v>
      </c>
      <c r="B74" s="17" t="s">
        <v>313</v>
      </c>
      <c r="C74" s="17" t="s">
        <v>314</v>
      </c>
      <c r="D74" s="38" t="s">
        <v>119</v>
      </c>
      <c r="E74" s="2">
        <v>19030203</v>
      </c>
      <c r="F74" s="2" t="s">
        <v>3</v>
      </c>
      <c r="G74" s="2" t="s">
        <v>17</v>
      </c>
      <c r="H74" s="2" t="s">
        <v>18</v>
      </c>
      <c r="I74" s="2" t="s">
        <v>11</v>
      </c>
      <c r="J74" s="17" t="s">
        <v>58</v>
      </c>
      <c r="K74" s="2" t="s">
        <v>104</v>
      </c>
      <c r="L74" s="20">
        <v>52593</v>
      </c>
    </row>
    <row r="75" spans="1:12" x14ac:dyDescent="0.35">
      <c r="A75" s="2">
        <v>27421</v>
      </c>
      <c r="B75" s="17" t="s">
        <v>124</v>
      </c>
      <c r="C75" s="17" t="s">
        <v>403</v>
      </c>
      <c r="D75" s="38" t="s">
        <v>119</v>
      </c>
      <c r="E75" s="2">
        <v>19890112</v>
      </c>
      <c r="F75" s="2" t="s">
        <v>3</v>
      </c>
      <c r="G75" s="2" t="s">
        <v>11</v>
      </c>
      <c r="H75" s="2" t="s">
        <v>12</v>
      </c>
      <c r="I75" s="2" t="s">
        <v>11</v>
      </c>
      <c r="J75" s="17" t="s">
        <v>58</v>
      </c>
      <c r="K75" s="2" t="s">
        <v>104</v>
      </c>
      <c r="L75" s="20">
        <v>75081</v>
      </c>
    </row>
    <row r="76" spans="1:12" x14ac:dyDescent="0.35">
      <c r="A76" s="2">
        <v>16511</v>
      </c>
      <c r="B76" s="17" t="s">
        <v>132</v>
      </c>
      <c r="C76" s="17" t="s">
        <v>133</v>
      </c>
      <c r="D76" s="38" t="s">
        <v>134</v>
      </c>
      <c r="E76" s="2">
        <v>19461216</v>
      </c>
      <c r="F76" s="2" t="s">
        <v>3</v>
      </c>
      <c r="G76" s="2" t="s">
        <v>17</v>
      </c>
      <c r="H76" s="2" t="s">
        <v>18</v>
      </c>
      <c r="I76" s="2" t="s">
        <v>6</v>
      </c>
      <c r="J76" s="17" t="s">
        <v>7</v>
      </c>
      <c r="K76" s="2" t="s">
        <v>104</v>
      </c>
      <c r="L76" s="20">
        <v>116842</v>
      </c>
    </row>
    <row r="77" spans="1:12" x14ac:dyDescent="0.35">
      <c r="A77" s="2">
        <v>10319</v>
      </c>
      <c r="B77" s="17" t="s">
        <v>136</v>
      </c>
      <c r="C77" s="17" t="s">
        <v>137</v>
      </c>
      <c r="D77" s="38" t="s">
        <v>134</v>
      </c>
      <c r="E77" s="2">
        <v>19040104</v>
      </c>
      <c r="F77" s="2" t="s">
        <v>3</v>
      </c>
      <c r="G77" s="2" t="s">
        <v>17</v>
      </c>
      <c r="H77" s="2" t="s">
        <v>18</v>
      </c>
      <c r="I77" s="2" t="s">
        <v>6</v>
      </c>
      <c r="J77" s="17" t="s">
        <v>7</v>
      </c>
      <c r="K77" s="2" t="s">
        <v>104</v>
      </c>
      <c r="L77" s="20">
        <v>87277</v>
      </c>
    </row>
    <row r="78" spans="1:12" x14ac:dyDescent="0.35">
      <c r="A78" s="2">
        <v>25679</v>
      </c>
      <c r="B78" s="17" t="s">
        <v>138</v>
      </c>
      <c r="C78" s="17" t="s">
        <v>139</v>
      </c>
      <c r="D78" s="38" t="s">
        <v>140</v>
      </c>
      <c r="E78" s="2">
        <v>19841009</v>
      </c>
      <c r="F78" s="2" t="s">
        <v>34</v>
      </c>
      <c r="G78" s="2" t="s">
        <v>17</v>
      </c>
      <c r="H78" s="2" t="s">
        <v>18</v>
      </c>
      <c r="I78" s="2" t="s">
        <v>22</v>
      </c>
      <c r="J78" s="17" t="s">
        <v>23</v>
      </c>
      <c r="K78" s="2" t="s">
        <v>104</v>
      </c>
      <c r="L78" s="20">
        <v>887523</v>
      </c>
    </row>
    <row r="79" spans="1:12" x14ac:dyDescent="0.35">
      <c r="A79" s="2">
        <v>27074</v>
      </c>
      <c r="B79" s="17" t="s">
        <v>149</v>
      </c>
      <c r="C79" s="17" t="s">
        <v>407</v>
      </c>
      <c r="D79" s="38" t="s">
        <v>140</v>
      </c>
      <c r="E79" s="2">
        <v>19871019</v>
      </c>
      <c r="F79" s="2" t="s">
        <v>3</v>
      </c>
      <c r="G79" s="2" t="s">
        <v>17</v>
      </c>
      <c r="H79" s="2" t="s">
        <v>18</v>
      </c>
      <c r="I79" s="2" t="s">
        <v>29</v>
      </c>
      <c r="J79" s="17" t="s">
        <v>30</v>
      </c>
      <c r="K79" s="2" t="s">
        <v>104</v>
      </c>
      <c r="L79" s="20">
        <v>660484</v>
      </c>
    </row>
    <row r="80" spans="1:12" x14ac:dyDescent="0.35">
      <c r="A80" s="2">
        <v>57901</v>
      </c>
      <c r="B80" s="17" t="s">
        <v>406</v>
      </c>
      <c r="C80" s="17" t="s">
        <v>407</v>
      </c>
      <c r="D80" s="38" t="s">
        <v>140</v>
      </c>
      <c r="E80" s="2">
        <v>20050404</v>
      </c>
      <c r="F80" s="2" t="s">
        <v>3</v>
      </c>
      <c r="G80" s="2" t="s">
        <v>17</v>
      </c>
      <c r="H80" s="2" t="s">
        <v>18</v>
      </c>
      <c r="I80" s="2" t="s">
        <v>29</v>
      </c>
      <c r="J80" s="17" t="s">
        <v>30</v>
      </c>
      <c r="K80" s="2" t="s">
        <v>104</v>
      </c>
      <c r="L80" s="20">
        <v>92972</v>
      </c>
    </row>
    <row r="81" spans="1:12" x14ac:dyDescent="0.35">
      <c r="A81" s="2">
        <v>57119</v>
      </c>
      <c r="B81" s="17" t="s">
        <v>315</v>
      </c>
      <c r="C81" s="17" t="s">
        <v>316</v>
      </c>
      <c r="D81" s="38" t="s">
        <v>140</v>
      </c>
      <c r="E81" s="2">
        <v>20010501</v>
      </c>
      <c r="F81" s="2" t="s">
        <v>3</v>
      </c>
      <c r="G81" s="2" t="s">
        <v>25</v>
      </c>
      <c r="H81" s="2" t="s">
        <v>26</v>
      </c>
      <c r="I81" s="2" t="s">
        <v>22</v>
      </c>
      <c r="J81" s="17" t="s">
        <v>23</v>
      </c>
      <c r="K81" s="2" t="s">
        <v>104</v>
      </c>
      <c r="L81" s="20">
        <v>153613</v>
      </c>
    </row>
    <row r="82" spans="1:12" x14ac:dyDescent="0.35">
      <c r="A82" s="2">
        <v>31762</v>
      </c>
      <c r="B82" s="17" t="s">
        <v>348</v>
      </c>
      <c r="C82" s="17" t="s">
        <v>349</v>
      </c>
      <c r="D82" s="38" t="s">
        <v>140</v>
      </c>
      <c r="E82" s="2">
        <v>19740101</v>
      </c>
      <c r="F82" s="2" t="s">
        <v>3</v>
      </c>
      <c r="G82" s="2" t="s">
        <v>17</v>
      </c>
      <c r="H82" s="2" t="s">
        <v>18</v>
      </c>
      <c r="I82" s="2" t="s">
        <v>22</v>
      </c>
      <c r="J82" s="17" t="s">
        <v>23</v>
      </c>
      <c r="K82" s="2" t="s">
        <v>104</v>
      </c>
      <c r="L82" s="20">
        <v>50653</v>
      </c>
    </row>
    <row r="83" spans="1:12" x14ac:dyDescent="0.35">
      <c r="A83" s="2">
        <v>25330</v>
      </c>
      <c r="B83" s="17" t="s">
        <v>141</v>
      </c>
      <c r="C83" s="17" t="s">
        <v>142</v>
      </c>
      <c r="D83" s="38" t="s">
        <v>140</v>
      </c>
      <c r="E83" s="2">
        <v>19840820</v>
      </c>
      <c r="F83" s="2" t="s">
        <v>34</v>
      </c>
      <c r="G83" s="2" t="s">
        <v>17</v>
      </c>
      <c r="H83" s="2" t="s">
        <v>18</v>
      </c>
      <c r="I83" s="2" t="s">
        <v>29</v>
      </c>
      <c r="J83" s="17" t="s">
        <v>30</v>
      </c>
      <c r="K83" s="2" t="s">
        <v>104</v>
      </c>
      <c r="L83" s="20">
        <v>2325508</v>
      </c>
    </row>
    <row r="84" spans="1:12" x14ac:dyDescent="0.35">
      <c r="A84" s="2">
        <v>26223</v>
      </c>
      <c r="B84" s="17" t="s">
        <v>408</v>
      </c>
      <c r="C84" s="17" t="s">
        <v>144</v>
      </c>
      <c r="D84" s="38" t="s">
        <v>140</v>
      </c>
      <c r="E84" s="2">
        <v>19850503</v>
      </c>
      <c r="F84" s="2" t="s">
        <v>3</v>
      </c>
      <c r="G84" s="2" t="s">
        <v>11</v>
      </c>
      <c r="H84" s="2" t="s">
        <v>12</v>
      </c>
      <c r="I84" s="2" t="s">
        <v>29</v>
      </c>
      <c r="J84" s="17" t="s">
        <v>30</v>
      </c>
      <c r="K84" s="2" t="s">
        <v>104</v>
      </c>
      <c r="L84" s="20">
        <v>503308</v>
      </c>
    </row>
    <row r="85" spans="1:12" x14ac:dyDescent="0.35">
      <c r="A85" s="2">
        <v>26351</v>
      </c>
      <c r="B85" s="17" t="s">
        <v>146</v>
      </c>
      <c r="C85" s="17" t="s">
        <v>144</v>
      </c>
      <c r="D85" s="38" t="s">
        <v>140</v>
      </c>
      <c r="E85" s="2">
        <v>19850801</v>
      </c>
      <c r="F85" s="2" t="s">
        <v>3</v>
      </c>
      <c r="G85" s="2" t="s">
        <v>11</v>
      </c>
      <c r="H85" s="2" t="s">
        <v>12</v>
      </c>
      <c r="I85" s="2" t="s">
        <v>6</v>
      </c>
      <c r="J85" s="17" t="s">
        <v>7</v>
      </c>
      <c r="K85" s="2" t="s">
        <v>104</v>
      </c>
      <c r="L85" s="20">
        <v>65074</v>
      </c>
    </row>
    <row r="86" spans="1:12" x14ac:dyDescent="0.35">
      <c r="A86" s="2">
        <v>26937</v>
      </c>
      <c r="B86" s="17" t="s">
        <v>147</v>
      </c>
      <c r="C86" s="17" t="s">
        <v>144</v>
      </c>
      <c r="D86" s="38" t="s">
        <v>140</v>
      </c>
      <c r="E86" s="2">
        <v>19870415</v>
      </c>
      <c r="F86" s="2" t="s">
        <v>34</v>
      </c>
      <c r="G86" s="2" t="s">
        <v>11</v>
      </c>
      <c r="H86" s="2" t="s">
        <v>12</v>
      </c>
      <c r="I86" s="2" t="s">
        <v>29</v>
      </c>
      <c r="J86" s="17" t="s">
        <v>30</v>
      </c>
      <c r="K86" s="2" t="s">
        <v>104</v>
      </c>
      <c r="L86" s="20">
        <v>1151188</v>
      </c>
    </row>
    <row r="87" spans="1:12" x14ac:dyDescent="0.35">
      <c r="A87" s="2">
        <v>34319</v>
      </c>
      <c r="B87" s="17" t="s">
        <v>318</v>
      </c>
      <c r="C87" s="17" t="s">
        <v>144</v>
      </c>
      <c r="D87" s="38" t="s">
        <v>140</v>
      </c>
      <c r="E87" s="2">
        <v>19971103</v>
      </c>
      <c r="F87" s="2" t="s">
        <v>3</v>
      </c>
      <c r="G87" s="2" t="s">
        <v>11</v>
      </c>
      <c r="H87" s="2" t="s">
        <v>12</v>
      </c>
      <c r="I87" s="2" t="s">
        <v>29</v>
      </c>
      <c r="J87" s="17" t="s">
        <v>30</v>
      </c>
      <c r="K87" s="2" t="s">
        <v>104</v>
      </c>
      <c r="L87" s="20">
        <v>318828</v>
      </c>
    </row>
    <row r="88" spans="1:12" x14ac:dyDescent="0.35">
      <c r="A88" s="2">
        <v>34656</v>
      </c>
      <c r="B88" s="17" t="s">
        <v>148</v>
      </c>
      <c r="C88" s="17" t="s">
        <v>144</v>
      </c>
      <c r="D88" s="38" t="s">
        <v>140</v>
      </c>
      <c r="E88" s="2">
        <v>19980518</v>
      </c>
      <c r="F88" s="2" t="s">
        <v>3</v>
      </c>
      <c r="G88" s="2" t="s">
        <v>11</v>
      </c>
      <c r="H88" s="2" t="s">
        <v>12</v>
      </c>
      <c r="I88" s="2" t="s">
        <v>29</v>
      </c>
      <c r="J88" s="17" t="s">
        <v>30</v>
      </c>
      <c r="K88" s="2" t="s">
        <v>104</v>
      </c>
      <c r="L88" s="20">
        <v>708292</v>
      </c>
    </row>
    <row r="89" spans="1:12" x14ac:dyDescent="0.35">
      <c r="A89" s="2">
        <v>19629</v>
      </c>
      <c r="B89" s="17" t="s">
        <v>138</v>
      </c>
      <c r="C89" s="17" t="s">
        <v>151</v>
      </c>
      <c r="D89" s="38" t="s">
        <v>140</v>
      </c>
      <c r="E89" s="2">
        <v>19660902</v>
      </c>
      <c r="F89" s="2" t="s">
        <v>34</v>
      </c>
      <c r="G89" s="2" t="s">
        <v>17</v>
      </c>
      <c r="H89" s="2" t="s">
        <v>18</v>
      </c>
      <c r="I89" s="2" t="s">
        <v>22</v>
      </c>
      <c r="J89" s="17" t="s">
        <v>23</v>
      </c>
      <c r="K89" s="2" t="s">
        <v>104</v>
      </c>
      <c r="L89" s="20">
        <v>9827969</v>
      </c>
    </row>
    <row r="90" spans="1:12" x14ac:dyDescent="0.35">
      <c r="A90" s="2">
        <v>23772</v>
      </c>
      <c r="B90" s="17" t="s">
        <v>152</v>
      </c>
      <c r="C90" s="17" t="s">
        <v>151</v>
      </c>
      <c r="D90" s="38" t="s">
        <v>140</v>
      </c>
      <c r="E90" s="2">
        <v>19820331</v>
      </c>
      <c r="F90" s="2" t="s">
        <v>34</v>
      </c>
      <c r="G90" s="2" t="s">
        <v>17</v>
      </c>
      <c r="H90" s="2" t="s">
        <v>18</v>
      </c>
      <c r="I90" s="2" t="s">
        <v>22</v>
      </c>
      <c r="J90" s="17" t="s">
        <v>23</v>
      </c>
      <c r="K90" s="2" t="s">
        <v>104</v>
      </c>
      <c r="L90" s="20">
        <v>570332</v>
      </c>
    </row>
    <row r="91" spans="1:12" x14ac:dyDescent="0.35">
      <c r="A91" s="2">
        <v>26856</v>
      </c>
      <c r="B91" s="17" t="s">
        <v>153</v>
      </c>
      <c r="C91" s="17" t="s">
        <v>151</v>
      </c>
      <c r="D91" s="38" t="s">
        <v>140</v>
      </c>
      <c r="E91" s="2">
        <v>19861210</v>
      </c>
      <c r="F91" s="2" t="s">
        <v>3</v>
      </c>
      <c r="G91" s="2" t="s">
        <v>17</v>
      </c>
      <c r="H91" s="2" t="s">
        <v>18</v>
      </c>
      <c r="I91" s="2" t="s">
        <v>22</v>
      </c>
      <c r="J91" s="17" t="s">
        <v>23</v>
      </c>
      <c r="K91" s="2" t="s">
        <v>104</v>
      </c>
      <c r="L91" s="20">
        <v>869105</v>
      </c>
    </row>
    <row r="92" spans="1:12" x14ac:dyDescent="0.35">
      <c r="A92" s="2">
        <v>26727</v>
      </c>
      <c r="B92" s="17" t="s">
        <v>409</v>
      </c>
      <c r="C92" s="17" t="s">
        <v>410</v>
      </c>
      <c r="D92" s="38" t="s">
        <v>140</v>
      </c>
      <c r="E92" s="2">
        <v>19860708</v>
      </c>
      <c r="F92" s="2" t="s">
        <v>3</v>
      </c>
      <c r="G92" s="2" t="s">
        <v>17</v>
      </c>
      <c r="H92" s="2" t="s">
        <v>18</v>
      </c>
      <c r="I92" s="2" t="s">
        <v>22</v>
      </c>
      <c r="J92" s="17" t="s">
        <v>23</v>
      </c>
      <c r="K92" s="2" t="s">
        <v>104</v>
      </c>
      <c r="L92" s="20">
        <v>76526</v>
      </c>
    </row>
    <row r="93" spans="1:12" x14ac:dyDescent="0.35">
      <c r="A93" s="2">
        <v>3337</v>
      </c>
      <c r="B93" s="17" t="s">
        <v>478</v>
      </c>
      <c r="C93" s="17" t="s">
        <v>479</v>
      </c>
      <c r="D93" s="38" t="s">
        <v>140</v>
      </c>
      <c r="E93" s="2">
        <v>19201126</v>
      </c>
      <c r="F93" s="2" t="s">
        <v>3</v>
      </c>
      <c r="G93" s="2" t="s">
        <v>11</v>
      </c>
      <c r="H93" s="2" t="s">
        <v>12</v>
      </c>
      <c r="I93" s="2" t="s">
        <v>22</v>
      </c>
      <c r="J93" s="17" t="s">
        <v>23</v>
      </c>
      <c r="K93" s="2" t="s">
        <v>104</v>
      </c>
      <c r="L93" s="20">
        <v>74640</v>
      </c>
    </row>
    <row r="94" spans="1:12" x14ac:dyDescent="0.35">
      <c r="A94" s="2">
        <v>24347</v>
      </c>
      <c r="B94" s="17" t="s">
        <v>319</v>
      </c>
      <c r="C94" s="17" t="s">
        <v>320</v>
      </c>
      <c r="D94" s="38" t="s">
        <v>140</v>
      </c>
      <c r="E94" s="2">
        <v>19830124</v>
      </c>
      <c r="F94" s="2" t="s">
        <v>3</v>
      </c>
      <c r="G94" s="2" t="s">
        <v>11</v>
      </c>
      <c r="H94" s="2" t="s">
        <v>12</v>
      </c>
      <c r="I94" s="2" t="s">
        <v>22</v>
      </c>
      <c r="J94" s="17" t="s">
        <v>23</v>
      </c>
      <c r="K94" s="2" t="s">
        <v>104</v>
      </c>
      <c r="L94" s="20">
        <v>2090558</v>
      </c>
    </row>
    <row r="95" spans="1:12" x14ac:dyDescent="0.35">
      <c r="A95" s="2">
        <v>33513</v>
      </c>
      <c r="B95" s="17" t="s">
        <v>154</v>
      </c>
      <c r="C95" s="17" t="s">
        <v>155</v>
      </c>
      <c r="D95" s="38" t="s">
        <v>140</v>
      </c>
      <c r="E95" s="2">
        <v>19911024</v>
      </c>
      <c r="F95" s="2" t="s">
        <v>3</v>
      </c>
      <c r="G95" s="2" t="s">
        <v>17</v>
      </c>
      <c r="H95" s="2" t="s">
        <v>18</v>
      </c>
      <c r="I95" s="2" t="s">
        <v>29</v>
      </c>
      <c r="J95" s="17" t="s">
        <v>30</v>
      </c>
      <c r="K95" s="2" t="s">
        <v>104</v>
      </c>
      <c r="L95" s="20">
        <v>343408</v>
      </c>
    </row>
    <row r="96" spans="1:12" x14ac:dyDescent="0.35">
      <c r="A96" s="2">
        <v>22657</v>
      </c>
      <c r="B96" s="17" t="s">
        <v>156</v>
      </c>
      <c r="C96" s="17" t="s">
        <v>157</v>
      </c>
      <c r="D96" s="38" t="s">
        <v>140</v>
      </c>
      <c r="E96" s="2">
        <v>19780515</v>
      </c>
      <c r="F96" s="2" t="s">
        <v>3</v>
      </c>
      <c r="G96" s="2" t="s">
        <v>17</v>
      </c>
      <c r="H96" s="2" t="s">
        <v>18</v>
      </c>
      <c r="I96" s="2" t="s">
        <v>22</v>
      </c>
      <c r="J96" s="17" t="s">
        <v>23</v>
      </c>
      <c r="K96" s="2" t="s">
        <v>104</v>
      </c>
      <c r="L96" s="20">
        <v>70516</v>
      </c>
    </row>
    <row r="97" spans="1:12" x14ac:dyDescent="0.35">
      <c r="A97" s="2">
        <v>18301</v>
      </c>
      <c r="B97" s="17" t="s">
        <v>62</v>
      </c>
      <c r="C97" s="17" t="s">
        <v>383</v>
      </c>
      <c r="D97" s="38" t="s">
        <v>140</v>
      </c>
      <c r="E97" s="2">
        <v>19601008</v>
      </c>
      <c r="F97" s="2" t="s">
        <v>3</v>
      </c>
      <c r="G97" s="2" t="s">
        <v>17</v>
      </c>
      <c r="H97" s="2" t="s">
        <v>18</v>
      </c>
      <c r="I97" s="2" t="s">
        <v>29</v>
      </c>
      <c r="J97" s="17" t="s">
        <v>30</v>
      </c>
      <c r="K97" s="2" t="s">
        <v>104</v>
      </c>
      <c r="L97" s="20">
        <v>47628</v>
      </c>
    </row>
    <row r="98" spans="1:12" x14ac:dyDescent="0.35">
      <c r="A98" s="2">
        <v>20845</v>
      </c>
      <c r="B98" s="17" t="s">
        <v>158</v>
      </c>
      <c r="C98" s="17" t="s">
        <v>159</v>
      </c>
      <c r="D98" s="38" t="s">
        <v>140</v>
      </c>
      <c r="E98" s="2">
        <v>19721028</v>
      </c>
      <c r="F98" s="2" t="s">
        <v>3</v>
      </c>
      <c r="G98" s="2" t="s">
        <v>17</v>
      </c>
      <c r="H98" s="2" t="s">
        <v>18</v>
      </c>
      <c r="I98" s="2" t="s">
        <v>29</v>
      </c>
      <c r="J98" s="17" t="s">
        <v>30</v>
      </c>
      <c r="K98" s="2" t="s">
        <v>104</v>
      </c>
      <c r="L98" s="20">
        <v>325380</v>
      </c>
    </row>
    <row r="99" spans="1:12" x14ac:dyDescent="0.35">
      <c r="A99" s="2">
        <v>18454</v>
      </c>
      <c r="B99" s="17" t="s">
        <v>502</v>
      </c>
      <c r="C99" s="17" t="s">
        <v>160</v>
      </c>
      <c r="D99" s="38" t="s">
        <v>140</v>
      </c>
      <c r="E99" s="2">
        <v>19611116</v>
      </c>
      <c r="F99" s="2" t="s">
        <v>3</v>
      </c>
      <c r="G99" s="2" t="s">
        <v>11</v>
      </c>
      <c r="H99" s="2" t="s">
        <v>12</v>
      </c>
      <c r="I99" s="2" t="s">
        <v>22</v>
      </c>
      <c r="J99" s="17" t="s">
        <v>23</v>
      </c>
      <c r="K99" s="2" t="s">
        <v>104</v>
      </c>
      <c r="L99" s="20">
        <v>108723</v>
      </c>
    </row>
    <row r="100" spans="1:12" x14ac:dyDescent="0.35">
      <c r="A100" s="2">
        <v>24961</v>
      </c>
      <c r="B100" s="17" t="s">
        <v>138</v>
      </c>
      <c r="C100" s="17" t="s">
        <v>160</v>
      </c>
      <c r="D100" s="38" t="s">
        <v>140</v>
      </c>
      <c r="E100" s="2">
        <v>19840206</v>
      </c>
      <c r="F100" s="2" t="s">
        <v>34</v>
      </c>
      <c r="G100" s="2" t="s">
        <v>17</v>
      </c>
      <c r="H100" s="2" t="s">
        <v>18</v>
      </c>
      <c r="I100" s="2" t="s">
        <v>22</v>
      </c>
      <c r="J100" s="17" t="s">
        <v>23</v>
      </c>
      <c r="K100" s="2" t="s">
        <v>104</v>
      </c>
      <c r="L100" s="20">
        <v>519179</v>
      </c>
    </row>
    <row r="101" spans="1:12" x14ac:dyDescent="0.35">
      <c r="A101" s="2">
        <v>4624</v>
      </c>
      <c r="B101" s="17" t="s">
        <v>161</v>
      </c>
      <c r="C101" s="17" t="s">
        <v>162</v>
      </c>
      <c r="D101" s="38" t="s">
        <v>163</v>
      </c>
      <c r="E101" s="2">
        <v>19170101</v>
      </c>
      <c r="F101" s="2" t="s">
        <v>3</v>
      </c>
      <c r="G101" s="2" t="s">
        <v>25</v>
      </c>
      <c r="H101" s="2" t="s">
        <v>26</v>
      </c>
      <c r="I101" s="2" t="s">
        <v>11</v>
      </c>
      <c r="J101" s="17" t="s">
        <v>58</v>
      </c>
      <c r="K101" s="2" t="s">
        <v>164</v>
      </c>
      <c r="L101" s="20">
        <v>115058</v>
      </c>
    </row>
    <row r="102" spans="1:12" x14ac:dyDescent="0.35">
      <c r="A102" s="2">
        <v>13959</v>
      </c>
      <c r="B102" s="17" t="s">
        <v>503</v>
      </c>
      <c r="C102" s="17" t="s">
        <v>504</v>
      </c>
      <c r="D102" s="38" t="s">
        <v>163</v>
      </c>
      <c r="E102" s="2">
        <v>18920101</v>
      </c>
      <c r="F102" s="2" t="s">
        <v>3</v>
      </c>
      <c r="G102" s="2" t="s">
        <v>17</v>
      </c>
      <c r="H102" s="2" t="s">
        <v>18</v>
      </c>
      <c r="I102" s="2" t="s">
        <v>29</v>
      </c>
      <c r="J102" s="17" t="s">
        <v>30</v>
      </c>
      <c r="K102" s="2" t="s">
        <v>164</v>
      </c>
      <c r="L102" s="20">
        <v>7204</v>
      </c>
    </row>
    <row r="103" spans="1:12" x14ac:dyDescent="0.35">
      <c r="A103" s="2">
        <v>1417</v>
      </c>
      <c r="B103" s="17" t="s">
        <v>165</v>
      </c>
      <c r="C103" s="17" t="s">
        <v>166</v>
      </c>
      <c r="D103" s="38" t="s">
        <v>167</v>
      </c>
      <c r="E103" s="2">
        <v>19081001</v>
      </c>
      <c r="F103" s="2" t="s">
        <v>3</v>
      </c>
      <c r="G103" s="2" t="s">
        <v>11</v>
      </c>
      <c r="H103" s="2" t="s">
        <v>12</v>
      </c>
      <c r="I103" s="2" t="s">
        <v>11</v>
      </c>
      <c r="J103" s="17" t="s">
        <v>58</v>
      </c>
      <c r="K103" s="2" t="s">
        <v>164</v>
      </c>
      <c r="L103" s="20">
        <v>125098</v>
      </c>
    </row>
    <row r="104" spans="1:12" x14ac:dyDescent="0.35">
      <c r="A104" s="2">
        <v>34146</v>
      </c>
      <c r="B104" s="17" t="s">
        <v>321</v>
      </c>
      <c r="C104" s="17" t="s">
        <v>174</v>
      </c>
      <c r="D104" s="38" t="s">
        <v>170</v>
      </c>
      <c r="E104" s="2">
        <v>19960315</v>
      </c>
      <c r="F104" s="2" t="s">
        <v>3</v>
      </c>
      <c r="G104" s="2" t="s">
        <v>17</v>
      </c>
      <c r="H104" s="2" t="s">
        <v>18</v>
      </c>
      <c r="I104" s="2" t="s">
        <v>11</v>
      </c>
      <c r="J104" s="17" t="s">
        <v>58</v>
      </c>
      <c r="K104" s="2" t="s">
        <v>164</v>
      </c>
      <c r="L104" s="20">
        <v>85679</v>
      </c>
    </row>
    <row r="105" spans="1:12" x14ac:dyDescent="0.35">
      <c r="A105" s="2">
        <v>58586</v>
      </c>
      <c r="B105" s="17" t="s">
        <v>456</v>
      </c>
      <c r="C105" s="17" t="s">
        <v>457</v>
      </c>
      <c r="D105" s="38" t="s">
        <v>458</v>
      </c>
      <c r="E105" s="2">
        <v>20071203</v>
      </c>
      <c r="F105" s="2" t="s">
        <v>3</v>
      </c>
      <c r="G105" s="2" t="s">
        <v>17</v>
      </c>
      <c r="H105" s="2" t="s">
        <v>18</v>
      </c>
      <c r="I105" s="2" t="s">
        <v>11</v>
      </c>
      <c r="J105" s="17" t="s">
        <v>58</v>
      </c>
      <c r="K105" s="2" t="s">
        <v>164</v>
      </c>
      <c r="L105" s="20">
        <v>18898</v>
      </c>
    </row>
    <row r="106" spans="1:12" x14ac:dyDescent="0.35">
      <c r="A106" s="2">
        <v>57041</v>
      </c>
      <c r="B106" s="17" t="s">
        <v>175</v>
      </c>
      <c r="C106" s="17" t="s">
        <v>176</v>
      </c>
      <c r="D106" s="38" t="s">
        <v>177</v>
      </c>
      <c r="E106" s="2">
        <v>20010223</v>
      </c>
      <c r="F106" s="2" t="s">
        <v>3</v>
      </c>
      <c r="G106" s="2" t="s">
        <v>17</v>
      </c>
      <c r="H106" s="2" t="s">
        <v>18</v>
      </c>
      <c r="I106" s="2" t="s">
        <v>178</v>
      </c>
      <c r="J106" s="17" t="s">
        <v>179</v>
      </c>
      <c r="K106" s="2" t="s">
        <v>180</v>
      </c>
      <c r="L106" s="20">
        <v>40191</v>
      </c>
    </row>
    <row r="107" spans="1:12" x14ac:dyDescent="0.35">
      <c r="A107" s="2">
        <v>14679</v>
      </c>
      <c r="B107" s="17" t="s">
        <v>459</v>
      </c>
      <c r="C107" s="17" t="s">
        <v>182</v>
      </c>
      <c r="D107" s="38" t="s">
        <v>183</v>
      </c>
      <c r="E107" s="2">
        <v>19340818</v>
      </c>
      <c r="F107" s="2" t="s">
        <v>3</v>
      </c>
      <c r="G107" s="2" t="s">
        <v>17</v>
      </c>
      <c r="H107" s="2" t="s">
        <v>18</v>
      </c>
      <c r="I107" s="2" t="s">
        <v>6</v>
      </c>
      <c r="J107" s="17" t="s">
        <v>7</v>
      </c>
      <c r="K107" s="2" t="s">
        <v>180</v>
      </c>
      <c r="L107" s="20">
        <v>382063</v>
      </c>
    </row>
    <row r="108" spans="1:12" x14ac:dyDescent="0.35">
      <c r="A108" s="2">
        <v>31555</v>
      </c>
      <c r="B108" s="17" t="s">
        <v>184</v>
      </c>
      <c r="C108" s="17" t="s">
        <v>182</v>
      </c>
      <c r="D108" s="38" t="s">
        <v>183</v>
      </c>
      <c r="E108" s="2">
        <v>19680701</v>
      </c>
      <c r="F108" s="2" t="s">
        <v>3</v>
      </c>
      <c r="G108" s="2" t="s">
        <v>14</v>
      </c>
      <c r="H108" s="2" t="s">
        <v>5</v>
      </c>
      <c r="I108" s="2" t="s">
        <v>6</v>
      </c>
      <c r="J108" s="17" t="s">
        <v>7</v>
      </c>
      <c r="K108" s="2" t="s">
        <v>180</v>
      </c>
      <c r="L108" s="20">
        <v>110952</v>
      </c>
    </row>
    <row r="109" spans="1:12" x14ac:dyDescent="0.35">
      <c r="A109" s="2">
        <v>57134</v>
      </c>
      <c r="B109" s="17" t="s">
        <v>505</v>
      </c>
      <c r="C109" s="17" t="s">
        <v>506</v>
      </c>
      <c r="D109" s="38" t="s">
        <v>186</v>
      </c>
      <c r="E109" s="2">
        <v>20020508</v>
      </c>
      <c r="F109" s="2" t="s">
        <v>3</v>
      </c>
      <c r="G109" s="2" t="s">
        <v>11</v>
      </c>
      <c r="H109" s="2" t="s">
        <v>12</v>
      </c>
      <c r="I109" s="2" t="s">
        <v>29</v>
      </c>
      <c r="J109" s="17" t="s">
        <v>30</v>
      </c>
      <c r="K109" s="2" t="s">
        <v>180</v>
      </c>
      <c r="L109" s="20">
        <v>365735</v>
      </c>
    </row>
    <row r="110" spans="1:12" x14ac:dyDescent="0.35">
      <c r="A110" s="2">
        <v>23966</v>
      </c>
      <c r="B110" s="17" t="s">
        <v>322</v>
      </c>
      <c r="C110" s="17" t="s">
        <v>185</v>
      </c>
      <c r="D110" s="38" t="s">
        <v>186</v>
      </c>
      <c r="E110" s="2">
        <v>19820802</v>
      </c>
      <c r="F110" s="2" t="s">
        <v>3</v>
      </c>
      <c r="G110" s="2" t="s">
        <v>17</v>
      </c>
      <c r="H110" s="2" t="s">
        <v>18</v>
      </c>
      <c r="I110" s="2" t="s">
        <v>6</v>
      </c>
      <c r="J110" s="17" t="s">
        <v>7</v>
      </c>
      <c r="K110" s="2" t="s">
        <v>180</v>
      </c>
      <c r="L110" s="20">
        <v>522899</v>
      </c>
    </row>
    <row r="111" spans="1:12" x14ac:dyDescent="0.35">
      <c r="A111" s="2">
        <v>24015</v>
      </c>
      <c r="B111" s="17" t="s">
        <v>189</v>
      </c>
      <c r="C111" s="17" t="s">
        <v>190</v>
      </c>
      <c r="D111" s="38" t="s">
        <v>191</v>
      </c>
      <c r="E111" s="2">
        <v>19820913</v>
      </c>
      <c r="F111" s="2" t="s">
        <v>3</v>
      </c>
      <c r="G111" s="2" t="s">
        <v>17</v>
      </c>
      <c r="H111" s="2" t="s">
        <v>18</v>
      </c>
      <c r="I111" s="2" t="s">
        <v>6</v>
      </c>
      <c r="J111" s="17" t="s">
        <v>7</v>
      </c>
      <c r="K111" s="2" t="s">
        <v>180</v>
      </c>
      <c r="L111" s="20">
        <v>249555</v>
      </c>
    </row>
    <row r="112" spans="1:12" x14ac:dyDescent="0.35">
      <c r="A112" s="2">
        <v>31372</v>
      </c>
      <c r="B112" s="17" t="s">
        <v>192</v>
      </c>
      <c r="C112" s="17" t="s">
        <v>190</v>
      </c>
      <c r="D112" s="38" t="s">
        <v>191</v>
      </c>
      <c r="E112" s="2">
        <v>19570101</v>
      </c>
      <c r="F112" s="2" t="s">
        <v>3</v>
      </c>
      <c r="G112" s="2" t="s">
        <v>14</v>
      </c>
      <c r="H112" s="2" t="s">
        <v>5</v>
      </c>
      <c r="I112" s="2" t="s">
        <v>6</v>
      </c>
      <c r="J112" s="17" t="s">
        <v>7</v>
      </c>
      <c r="K112" s="2" t="s">
        <v>180</v>
      </c>
      <c r="L112" s="20">
        <v>76348</v>
      </c>
    </row>
    <row r="113" spans="1:12" x14ac:dyDescent="0.35">
      <c r="A113" s="2">
        <v>26790</v>
      </c>
      <c r="B113" s="17" t="s">
        <v>411</v>
      </c>
      <c r="C113" s="17" t="s">
        <v>335</v>
      </c>
      <c r="D113" s="38" t="s">
        <v>199</v>
      </c>
      <c r="E113" s="2">
        <v>19860916</v>
      </c>
      <c r="F113" s="2" t="s">
        <v>3</v>
      </c>
      <c r="G113" s="2" t="s">
        <v>11</v>
      </c>
      <c r="H113" s="2" t="s">
        <v>12</v>
      </c>
      <c r="I113" s="2" t="s">
        <v>29</v>
      </c>
      <c r="J113" s="17" t="s">
        <v>30</v>
      </c>
      <c r="K113" s="2" t="s">
        <v>180</v>
      </c>
      <c r="L113" s="20">
        <v>377123</v>
      </c>
    </row>
    <row r="114" spans="1:12" x14ac:dyDescent="0.35">
      <c r="A114" s="2">
        <v>57983</v>
      </c>
      <c r="B114" s="17" t="s">
        <v>412</v>
      </c>
      <c r="C114" s="17" t="s">
        <v>413</v>
      </c>
      <c r="D114" s="38" t="s">
        <v>199</v>
      </c>
      <c r="E114" s="2">
        <v>20051212</v>
      </c>
      <c r="F114" s="2" t="s">
        <v>3</v>
      </c>
      <c r="G114" s="2" t="s">
        <v>17</v>
      </c>
      <c r="H114" s="2" t="s">
        <v>18</v>
      </c>
      <c r="I114" s="2" t="s">
        <v>29</v>
      </c>
      <c r="J114" s="17" t="s">
        <v>30</v>
      </c>
      <c r="K114" s="2" t="s">
        <v>180</v>
      </c>
      <c r="L114" s="20">
        <v>211482</v>
      </c>
    </row>
    <row r="115" spans="1:12" x14ac:dyDescent="0.35">
      <c r="A115" s="2">
        <v>21111</v>
      </c>
      <c r="B115" s="17" t="s">
        <v>202</v>
      </c>
      <c r="C115" s="17" t="s">
        <v>203</v>
      </c>
      <c r="D115" s="38" t="s">
        <v>199</v>
      </c>
      <c r="E115" s="2">
        <v>19730611</v>
      </c>
      <c r="F115" s="2" t="s">
        <v>3</v>
      </c>
      <c r="G115" s="2" t="s">
        <v>11</v>
      </c>
      <c r="H115" s="2" t="s">
        <v>12</v>
      </c>
      <c r="I115" s="2" t="s">
        <v>6</v>
      </c>
      <c r="J115" s="17" t="s">
        <v>7</v>
      </c>
      <c r="K115" s="2" t="s">
        <v>180</v>
      </c>
      <c r="L115" s="20">
        <v>386911</v>
      </c>
    </row>
    <row r="116" spans="1:12" x14ac:dyDescent="0.35">
      <c r="A116" s="2">
        <v>58525</v>
      </c>
      <c r="B116" s="17" t="s">
        <v>480</v>
      </c>
      <c r="C116" s="17" t="s">
        <v>481</v>
      </c>
      <c r="D116" s="38" t="s">
        <v>199</v>
      </c>
      <c r="E116" s="2">
        <v>20071031</v>
      </c>
      <c r="F116" s="2" t="s">
        <v>3</v>
      </c>
      <c r="G116" s="2" t="s">
        <v>17</v>
      </c>
      <c r="H116" s="2" t="s">
        <v>18</v>
      </c>
      <c r="I116" s="2" t="s">
        <v>29</v>
      </c>
      <c r="J116" s="17" t="s">
        <v>30</v>
      </c>
      <c r="K116" s="2" t="s">
        <v>180</v>
      </c>
      <c r="L116" s="20">
        <v>149470</v>
      </c>
    </row>
    <row r="117" spans="1:12" x14ac:dyDescent="0.35">
      <c r="A117" s="2">
        <v>31189</v>
      </c>
      <c r="B117" s="17" t="s">
        <v>207</v>
      </c>
      <c r="C117" s="17" t="s">
        <v>205</v>
      </c>
      <c r="D117" s="38" t="s">
        <v>206</v>
      </c>
      <c r="E117" s="2">
        <v>19600331</v>
      </c>
      <c r="F117" s="2" t="s">
        <v>3</v>
      </c>
      <c r="G117" s="2" t="s">
        <v>14</v>
      </c>
      <c r="H117" s="2" t="s">
        <v>5</v>
      </c>
      <c r="I117" s="2" t="s">
        <v>22</v>
      </c>
      <c r="J117" s="17" t="s">
        <v>23</v>
      </c>
      <c r="K117" s="2" t="s">
        <v>180</v>
      </c>
      <c r="L117" s="20">
        <v>737779</v>
      </c>
    </row>
    <row r="118" spans="1:12" x14ac:dyDescent="0.35">
      <c r="A118" s="2">
        <v>35186</v>
      </c>
      <c r="B118" s="17" t="s">
        <v>208</v>
      </c>
      <c r="C118" s="17" t="s">
        <v>209</v>
      </c>
      <c r="D118" s="38" t="s">
        <v>206</v>
      </c>
      <c r="E118" s="2">
        <v>19991115</v>
      </c>
      <c r="F118" s="2" t="s">
        <v>3</v>
      </c>
      <c r="G118" s="2" t="s">
        <v>17</v>
      </c>
      <c r="H118" s="2" t="s">
        <v>18</v>
      </c>
      <c r="I118" s="2" t="s">
        <v>29</v>
      </c>
      <c r="J118" s="17" t="s">
        <v>30</v>
      </c>
      <c r="K118" s="2" t="s">
        <v>180</v>
      </c>
      <c r="L118" s="20">
        <v>589670</v>
      </c>
    </row>
    <row r="119" spans="1:12" x14ac:dyDescent="0.35">
      <c r="A119" s="2">
        <v>25745</v>
      </c>
      <c r="B119" s="17" t="s">
        <v>482</v>
      </c>
      <c r="C119" s="17" t="s">
        <v>211</v>
      </c>
      <c r="D119" s="38" t="s">
        <v>206</v>
      </c>
      <c r="E119" s="2">
        <v>19841109</v>
      </c>
      <c r="F119" s="2" t="s">
        <v>3</v>
      </c>
      <c r="G119" s="2" t="s">
        <v>11</v>
      </c>
      <c r="H119" s="2" t="s">
        <v>12</v>
      </c>
      <c r="I119" s="2" t="s">
        <v>29</v>
      </c>
      <c r="J119" s="17" t="s">
        <v>30</v>
      </c>
      <c r="K119" s="2" t="s">
        <v>180</v>
      </c>
      <c r="L119" s="20">
        <v>424201</v>
      </c>
    </row>
    <row r="120" spans="1:12" x14ac:dyDescent="0.35">
      <c r="A120" s="2">
        <v>27267</v>
      </c>
      <c r="B120" s="17" t="s">
        <v>210</v>
      </c>
      <c r="C120" s="17" t="s">
        <v>211</v>
      </c>
      <c r="D120" s="38" t="s">
        <v>206</v>
      </c>
      <c r="E120" s="2">
        <v>19880620</v>
      </c>
      <c r="F120" s="2" t="s">
        <v>3</v>
      </c>
      <c r="G120" s="2" t="s">
        <v>17</v>
      </c>
      <c r="H120" s="2" t="s">
        <v>18</v>
      </c>
      <c r="I120" s="2" t="s">
        <v>29</v>
      </c>
      <c r="J120" s="17" t="s">
        <v>30</v>
      </c>
      <c r="K120" s="2" t="s">
        <v>180</v>
      </c>
      <c r="L120" s="20">
        <v>228167</v>
      </c>
    </row>
    <row r="121" spans="1:12" x14ac:dyDescent="0.35">
      <c r="A121" s="2">
        <v>57987</v>
      </c>
      <c r="B121" s="17" t="s">
        <v>483</v>
      </c>
      <c r="C121" s="17" t="s">
        <v>211</v>
      </c>
      <c r="D121" s="38" t="s">
        <v>206</v>
      </c>
      <c r="E121" s="2">
        <v>20060228</v>
      </c>
      <c r="F121" s="2" t="s">
        <v>3</v>
      </c>
      <c r="G121" s="2" t="s">
        <v>17</v>
      </c>
      <c r="H121" s="2" t="s">
        <v>18</v>
      </c>
      <c r="I121" s="2" t="s">
        <v>29</v>
      </c>
      <c r="J121" s="17" t="s">
        <v>30</v>
      </c>
      <c r="K121" s="2" t="s">
        <v>180</v>
      </c>
      <c r="L121" s="20">
        <v>184173</v>
      </c>
    </row>
    <row r="122" spans="1:12" x14ac:dyDescent="0.35">
      <c r="A122" s="2">
        <v>58203</v>
      </c>
      <c r="B122" s="17" t="s">
        <v>414</v>
      </c>
      <c r="C122" s="17" t="s">
        <v>211</v>
      </c>
      <c r="D122" s="38" t="s">
        <v>206</v>
      </c>
      <c r="E122" s="2">
        <v>20060929</v>
      </c>
      <c r="F122" s="2" t="s">
        <v>3</v>
      </c>
      <c r="G122" s="2" t="s">
        <v>17</v>
      </c>
      <c r="H122" s="2" t="s">
        <v>18</v>
      </c>
      <c r="I122" s="2" t="s">
        <v>29</v>
      </c>
      <c r="J122" s="17" t="s">
        <v>30</v>
      </c>
      <c r="K122" s="2" t="s">
        <v>180</v>
      </c>
      <c r="L122" s="20">
        <v>144985</v>
      </c>
    </row>
    <row r="123" spans="1:12" x14ac:dyDescent="0.35">
      <c r="A123" s="2">
        <v>23373</v>
      </c>
      <c r="B123" s="17" t="s">
        <v>214</v>
      </c>
      <c r="C123" s="17" t="s">
        <v>213</v>
      </c>
      <c r="D123" s="38" t="s">
        <v>206</v>
      </c>
      <c r="E123" s="2">
        <v>19810409</v>
      </c>
      <c r="F123" s="2" t="s">
        <v>3</v>
      </c>
      <c r="G123" s="2" t="s">
        <v>17</v>
      </c>
      <c r="H123" s="2" t="s">
        <v>18</v>
      </c>
      <c r="I123" s="2" t="s">
        <v>29</v>
      </c>
      <c r="J123" s="17" t="s">
        <v>30</v>
      </c>
      <c r="K123" s="2" t="s">
        <v>180</v>
      </c>
      <c r="L123" s="20">
        <v>89722</v>
      </c>
    </row>
    <row r="124" spans="1:12" x14ac:dyDescent="0.35">
      <c r="A124" s="2">
        <v>25749</v>
      </c>
      <c r="B124" s="17" t="s">
        <v>215</v>
      </c>
      <c r="C124" s="17" t="s">
        <v>213</v>
      </c>
      <c r="D124" s="38" t="s">
        <v>206</v>
      </c>
      <c r="E124" s="2">
        <v>19841126</v>
      </c>
      <c r="F124" s="2" t="s">
        <v>3</v>
      </c>
      <c r="G124" s="2" t="s">
        <v>11</v>
      </c>
      <c r="H124" s="2" t="s">
        <v>12</v>
      </c>
      <c r="I124" s="2" t="s">
        <v>29</v>
      </c>
      <c r="J124" s="17" t="s">
        <v>30</v>
      </c>
      <c r="K124" s="2" t="s">
        <v>180</v>
      </c>
      <c r="L124" s="20">
        <v>187433</v>
      </c>
    </row>
    <row r="125" spans="1:12" x14ac:dyDescent="0.35">
      <c r="A125" s="2">
        <v>30394</v>
      </c>
      <c r="B125" s="17" t="s">
        <v>217</v>
      </c>
      <c r="C125" s="17" t="s">
        <v>213</v>
      </c>
      <c r="D125" s="38" t="s">
        <v>206</v>
      </c>
      <c r="E125" s="2">
        <v>19480101</v>
      </c>
      <c r="F125" s="2" t="s">
        <v>3</v>
      </c>
      <c r="G125" s="2" t="s">
        <v>14</v>
      </c>
      <c r="H125" s="2" t="s">
        <v>5</v>
      </c>
      <c r="I125" s="2" t="s">
        <v>6</v>
      </c>
      <c r="J125" s="17" t="s">
        <v>7</v>
      </c>
      <c r="K125" s="2" t="s">
        <v>180</v>
      </c>
      <c r="L125" s="20">
        <v>743604</v>
      </c>
    </row>
    <row r="126" spans="1:12" x14ac:dyDescent="0.35">
      <c r="A126" s="2">
        <v>32209</v>
      </c>
      <c r="B126" s="17" t="s">
        <v>218</v>
      </c>
      <c r="C126" s="17" t="s">
        <v>213</v>
      </c>
      <c r="D126" s="38" t="s">
        <v>206</v>
      </c>
      <c r="E126" s="2">
        <v>19840427</v>
      </c>
      <c r="F126" s="2" t="s">
        <v>3</v>
      </c>
      <c r="G126" s="2" t="s">
        <v>14</v>
      </c>
      <c r="H126" s="2" t="s">
        <v>5</v>
      </c>
      <c r="I126" s="2" t="s">
        <v>29</v>
      </c>
      <c r="J126" s="17" t="s">
        <v>30</v>
      </c>
      <c r="K126" s="2" t="s">
        <v>180</v>
      </c>
      <c r="L126" s="20">
        <v>163855</v>
      </c>
    </row>
    <row r="127" spans="1:12" x14ac:dyDescent="0.35">
      <c r="A127" s="2">
        <v>32257</v>
      </c>
      <c r="B127" s="17" t="s">
        <v>219</v>
      </c>
      <c r="C127" s="17" t="s">
        <v>213</v>
      </c>
      <c r="D127" s="38" t="s">
        <v>206</v>
      </c>
      <c r="E127" s="2">
        <v>19841129</v>
      </c>
      <c r="F127" s="2" t="s">
        <v>3</v>
      </c>
      <c r="G127" s="2" t="s">
        <v>14</v>
      </c>
      <c r="H127" s="2" t="s">
        <v>5</v>
      </c>
      <c r="I127" s="2" t="s">
        <v>29</v>
      </c>
      <c r="J127" s="17" t="s">
        <v>30</v>
      </c>
      <c r="K127" s="2" t="s">
        <v>180</v>
      </c>
      <c r="L127" s="20">
        <v>221316</v>
      </c>
    </row>
    <row r="128" spans="1:12" x14ac:dyDescent="0.35">
      <c r="A128" s="2">
        <v>34967</v>
      </c>
      <c r="B128" s="17" t="s">
        <v>221</v>
      </c>
      <c r="C128" s="17" t="s">
        <v>213</v>
      </c>
      <c r="D128" s="38" t="s">
        <v>206</v>
      </c>
      <c r="E128" s="2">
        <v>19990102</v>
      </c>
      <c r="F128" s="2" t="s">
        <v>34</v>
      </c>
      <c r="G128" s="2" t="s">
        <v>25</v>
      </c>
      <c r="H128" s="2" t="s">
        <v>26</v>
      </c>
      <c r="I128" s="2" t="s">
        <v>22</v>
      </c>
      <c r="J128" s="17" t="s">
        <v>23</v>
      </c>
      <c r="K128" s="2" t="s">
        <v>180</v>
      </c>
      <c r="L128" s="20">
        <v>8994983</v>
      </c>
    </row>
    <row r="129" spans="1:12" x14ac:dyDescent="0.35">
      <c r="A129" s="2">
        <v>58263</v>
      </c>
      <c r="B129" s="17" t="s">
        <v>460</v>
      </c>
      <c r="C129" s="17" t="s">
        <v>213</v>
      </c>
      <c r="D129" s="38" t="s">
        <v>206</v>
      </c>
      <c r="E129" s="2">
        <v>20070312</v>
      </c>
      <c r="F129" s="2" t="s">
        <v>3</v>
      </c>
      <c r="G129" s="2" t="s">
        <v>17</v>
      </c>
      <c r="H129" s="2" t="s">
        <v>18</v>
      </c>
      <c r="I129" s="2" t="s">
        <v>29</v>
      </c>
      <c r="J129" s="17" t="s">
        <v>30</v>
      </c>
      <c r="K129" s="2" t="s">
        <v>180</v>
      </c>
      <c r="L129" s="20">
        <v>122744</v>
      </c>
    </row>
    <row r="130" spans="1:12" x14ac:dyDescent="0.35">
      <c r="A130" s="2">
        <v>33568</v>
      </c>
      <c r="B130" s="17" t="s">
        <v>225</v>
      </c>
      <c r="C130" s="17" t="s">
        <v>223</v>
      </c>
      <c r="D130" s="38" t="s">
        <v>224</v>
      </c>
      <c r="E130" s="2">
        <v>19920323</v>
      </c>
      <c r="F130" s="2" t="s">
        <v>3</v>
      </c>
      <c r="G130" s="2" t="s">
        <v>17</v>
      </c>
      <c r="H130" s="2" t="s">
        <v>18</v>
      </c>
      <c r="I130" s="2" t="s">
        <v>6</v>
      </c>
      <c r="J130" s="17" t="s">
        <v>7</v>
      </c>
      <c r="K130" s="2" t="s">
        <v>180</v>
      </c>
      <c r="L130" s="20">
        <v>73966</v>
      </c>
    </row>
    <row r="131" spans="1:12" x14ac:dyDescent="0.35">
      <c r="A131" s="2">
        <v>34759</v>
      </c>
      <c r="B131" s="17" t="s">
        <v>226</v>
      </c>
      <c r="C131" s="17" t="s">
        <v>223</v>
      </c>
      <c r="D131" s="38" t="s">
        <v>224</v>
      </c>
      <c r="E131" s="2">
        <v>19990609</v>
      </c>
      <c r="F131" s="2" t="s">
        <v>3</v>
      </c>
      <c r="G131" s="2" t="s">
        <v>25</v>
      </c>
      <c r="H131" s="2" t="s">
        <v>26</v>
      </c>
      <c r="I131" s="2" t="s">
        <v>29</v>
      </c>
      <c r="J131" s="17" t="s">
        <v>30</v>
      </c>
      <c r="K131" s="2" t="s">
        <v>180</v>
      </c>
      <c r="L131" s="20">
        <v>68587</v>
      </c>
    </row>
    <row r="132" spans="1:12" x14ac:dyDescent="0.35">
      <c r="A132" s="2">
        <v>34968</v>
      </c>
      <c r="B132" s="17" t="s">
        <v>234</v>
      </c>
      <c r="C132" s="17" t="s">
        <v>230</v>
      </c>
      <c r="D132" s="38" t="s">
        <v>231</v>
      </c>
      <c r="E132" s="2">
        <v>19990102</v>
      </c>
      <c r="F132" s="2" t="s">
        <v>34</v>
      </c>
      <c r="G132" s="2" t="s">
        <v>25</v>
      </c>
      <c r="H132" s="2" t="s">
        <v>26</v>
      </c>
      <c r="I132" s="2" t="s">
        <v>22</v>
      </c>
      <c r="J132" s="17" t="s">
        <v>23</v>
      </c>
      <c r="K132" s="2" t="s">
        <v>180</v>
      </c>
      <c r="L132" s="20">
        <v>28977000</v>
      </c>
    </row>
    <row r="133" spans="1:12" x14ac:dyDescent="0.35">
      <c r="A133" s="2">
        <v>19919</v>
      </c>
      <c r="B133" s="17" t="s">
        <v>350</v>
      </c>
      <c r="C133" s="17" t="s">
        <v>240</v>
      </c>
      <c r="D133" s="38" t="s">
        <v>231</v>
      </c>
      <c r="E133" s="2">
        <v>19690225</v>
      </c>
      <c r="F133" s="2" t="s">
        <v>34</v>
      </c>
      <c r="G133" s="2" t="s">
        <v>17</v>
      </c>
      <c r="H133" s="2" t="s">
        <v>18</v>
      </c>
      <c r="I133" s="2" t="s">
        <v>22</v>
      </c>
      <c r="J133" s="17" t="s">
        <v>23</v>
      </c>
      <c r="K133" s="2" t="s">
        <v>180</v>
      </c>
      <c r="L133" s="20">
        <v>4832216</v>
      </c>
    </row>
    <row r="134" spans="1:12" x14ac:dyDescent="0.35">
      <c r="A134" s="2">
        <v>20828</v>
      </c>
      <c r="B134" s="17" t="s">
        <v>351</v>
      </c>
      <c r="C134" s="17" t="s">
        <v>240</v>
      </c>
      <c r="D134" s="38" t="s">
        <v>231</v>
      </c>
      <c r="E134" s="2">
        <v>19721002</v>
      </c>
      <c r="F134" s="2" t="s">
        <v>34</v>
      </c>
      <c r="G134" s="2" t="s">
        <v>17</v>
      </c>
      <c r="H134" s="2" t="s">
        <v>18</v>
      </c>
      <c r="I134" s="2" t="s">
        <v>22</v>
      </c>
      <c r="J134" s="17" t="s">
        <v>23</v>
      </c>
      <c r="K134" s="2" t="s">
        <v>180</v>
      </c>
      <c r="L134" s="20">
        <v>6641790</v>
      </c>
    </row>
    <row r="135" spans="1:12" x14ac:dyDescent="0.35">
      <c r="A135" s="2">
        <v>22946</v>
      </c>
      <c r="B135" s="17" t="s">
        <v>352</v>
      </c>
      <c r="C135" s="17" t="s">
        <v>240</v>
      </c>
      <c r="D135" s="38" t="s">
        <v>231</v>
      </c>
      <c r="E135" s="2">
        <v>19790907</v>
      </c>
      <c r="F135" s="2" t="s">
        <v>34</v>
      </c>
      <c r="G135" s="2" t="s">
        <v>17</v>
      </c>
      <c r="H135" s="2" t="s">
        <v>18</v>
      </c>
      <c r="I135" s="2" t="s">
        <v>22</v>
      </c>
      <c r="J135" s="17" t="s">
        <v>23</v>
      </c>
      <c r="K135" s="2" t="s">
        <v>180</v>
      </c>
      <c r="L135" s="20">
        <v>6920242</v>
      </c>
    </row>
    <row r="136" spans="1:12" x14ac:dyDescent="0.35">
      <c r="A136" s="2">
        <v>31469</v>
      </c>
      <c r="B136" s="17" t="s">
        <v>232</v>
      </c>
      <c r="C136" s="17" t="s">
        <v>240</v>
      </c>
      <c r="D136" s="38" t="s">
        <v>231</v>
      </c>
      <c r="E136" s="2">
        <v>19650325</v>
      </c>
      <c r="F136" s="2" t="s">
        <v>34</v>
      </c>
      <c r="G136" s="2" t="s">
        <v>17</v>
      </c>
      <c r="H136" s="2" t="s">
        <v>18</v>
      </c>
      <c r="I136" s="2" t="s">
        <v>22</v>
      </c>
      <c r="J136" s="17" t="s">
        <v>23</v>
      </c>
      <c r="K136" s="2" t="s">
        <v>180</v>
      </c>
      <c r="L136" s="20">
        <v>7168817</v>
      </c>
    </row>
    <row r="137" spans="1:12" x14ac:dyDescent="0.35">
      <c r="A137" s="2">
        <v>30387</v>
      </c>
      <c r="B137" s="17" t="s">
        <v>241</v>
      </c>
      <c r="C137" s="17" t="s">
        <v>242</v>
      </c>
      <c r="D137" s="38" t="s">
        <v>231</v>
      </c>
      <c r="E137" s="2">
        <v>19490117</v>
      </c>
      <c r="F137" s="2" t="s">
        <v>34</v>
      </c>
      <c r="G137" s="2" t="s">
        <v>17</v>
      </c>
      <c r="H137" s="2" t="s">
        <v>18</v>
      </c>
      <c r="I137" s="2" t="s">
        <v>22</v>
      </c>
      <c r="J137" s="17" t="s">
        <v>23</v>
      </c>
      <c r="K137" s="2" t="s">
        <v>180</v>
      </c>
      <c r="L137" s="20">
        <v>15583006</v>
      </c>
    </row>
    <row r="138" spans="1:12" x14ac:dyDescent="0.35">
      <c r="A138" s="2">
        <v>58252</v>
      </c>
      <c r="B138" s="17" t="s">
        <v>484</v>
      </c>
      <c r="C138" s="17" t="s">
        <v>417</v>
      </c>
      <c r="D138" s="38" t="s">
        <v>418</v>
      </c>
      <c r="E138" s="2">
        <v>20060626</v>
      </c>
      <c r="F138" s="2" t="s">
        <v>3</v>
      </c>
      <c r="G138" s="2" t="s">
        <v>11</v>
      </c>
      <c r="H138" s="2" t="s">
        <v>12</v>
      </c>
      <c r="I138" s="2" t="s">
        <v>22</v>
      </c>
      <c r="J138" s="17" t="s">
        <v>23</v>
      </c>
      <c r="K138" s="2" t="s">
        <v>246</v>
      </c>
      <c r="L138" s="20">
        <v>35507</v>
      </c>
    </row>
    <row r="139" spans="1:12" x14ac:dyDescent="0.35">
      <c r="A139" s="2">
        <v>23086</v>
      </c>
      <c r="B139" s="17" t="s">
        <v>485</v>
      </c>
      <c r="C139" s="17" t="s">
        <v>337</v>
      </c>
      <c r="D139" s="38" t="s">
        <v>245</v>
      </c>
      <c r="E139" s="2">
        <v>19800212</v>
      </c>
      <c r="F139" s="2" t="s">
        <v>3</v>
      </c>
      <c r="G139" s="2" t="s">
        <v>11</v>
      </c>
      <c r="H139" s="2" t="s">
        <v>12</v>
      </c>
      <c r="I139" s="2" t="s">
        <v>29</v>
      </c>
      <c r="J139" s="17" t="s">
        <v>30</v>
      </c>
      <c r="K139" s="2" t="s">
        <v>246</v>
      </c>
      <c r="L139" s="20">
        <v>158614</v>
      </c>
    </row>
    <row r="140" spans="1:12" x14ac:dyDescent="0.35">
      <c r="A140" s="2">
        <v>34496</v>
      </c>
      <c r="B140" s="17" t="s">
        <v>336</v>
      </c>
      <c r="C140" s="17" t="s">
        <v>337</v>
      </c>
      <c r="D140" s="38" t="s">
        <v>245</v>
      </c>
      <c r="E140" s="2">
        <v>19970520</v>
      </c>
      <c r="F140" s="2" t="s">
        <v>3</v>
      </c>
      <c r="G140" s="2" t="s">
        <v>17</v>
      </c>
      <c r="H140" s="2" t="s">
        <v>18</v>
      </c>
      <c r="I140" s="2" t="s">
        <v>29</v>
      </c>
      <c r="J140" s="17" t="s">
        <v>30</v>
      </c>
      <c r="K140" s="2" t="s">
        <v>246</v>
      </c>
      <c r="L140" s="20">
        <v>451368</v>
      </c>
    </row>
    <row r="141" spans="1:12" x14ac:dyDescent="0.35">
      <c r="A141" s="2">
        <v>35474</v>
      </c>
      <c r="B141" s="17" t="s">
        <v>486</v>
      </c>
      <c r="C141" s="17" t="s">
        <v>337</v>
      </c>
      <c r="D141" s="38" t="s">
        <v>245</v>
      </c>
      <c r="E141" s="2">
        <v>20000929</v>
      </c>
      <c r="F141" s="2" t="s">
        <v>3</v>
      </c>
      <c r="G141" s="2" t="s">
        <v>11</v>
      </c>
      <c r="H141" s="2" t="s">
        <v>12</v>
      </c>
      <c r="I141" s="2" t="s">
        <v>29</v>
      </c>
      <c r="J141" s="17" t="s">
        <v>30</v>
      </c>
      <c r="K141" s="2" t="s">
        <v>246</v>
      </c>
      <c r="L141" s="20">
        <v>424805</v>
      </c>
    </row>
    <row r="142" spans="1:12" x14ac:dyDescent="0.35">
      <c r="A142" s="2">
        <v>57198</v>
      </c>
      <c r="B142" s="17" t="s">
        <v>353</v>
      </c>
      <c r="C142" s="17" t="s">
        <v>354</v>
      </c>
      <c r="D142" s="38" t="s">
        <v>245</v>
      </c>
      <c r="E142" s="2">
        <v>20030707</v>
      </c>
      <c r="F142" s="2" t="s">
        <v>3</v>
      </c>
      <c r="G142" s="2" t="s">
        <v>17</v>
      </c>
      <c r="H142" s="2" t="s">
        <v>18</v>
      </c>
      <c r="I142" s="2" t="s">
        <v>29</v>
      </c>
      <c r="J142" s="17" t="s">
        <v>30</v>
      </c>
      <c r="K142" s="2" t="s">
        <v>246</v>
      </c>
      <c r="L142" s="20">
        <v>110520</v>
      </c>
    </row>
    <row r="143" spans="1:12" x14ac:dyDescent="0.35">
      <c r="A143" s="2">
        <v>58469</v>
      </c>
      <c r="B143" s="17" t="s">
        <v>464</v>
      </c>
      <c r="C143" s="17" t="s">
        <v>354</v>
      </c>
      <c r="D143" s="38" t="s">
        <v>245</v>
      </c>
      <c r="E143" s="2">
        <v>20070808</v>
      </c>
      <c r="F143" s="2" t="s">
        <v>3</v>
      </c>
      <c r="G143" s="2" t="s">
        <v>11</v>
      </c>
      <c r="H143" s="2" t="s">
        <v>12</v>
      </c>
      <c r="I143" s="2" t="s">
        <v>29</v>
      </c>
      <c r="J143" s="17" t="s">
        <v>30</v>
      </c>
      <c r="K143" s="2" t="s">
        <v>246</v>
      </c>
      <c r="L143" s="20">
        <v>158854</v>
      </c>
    </row>
    <row r="144" spans="1:12" x14ac:dyDescent="0.35">
      <c r="A144" s="2">
        <v>57120</v>
      </c>
      <c r="B144" s="17" t="s">
        <v>419</v>
      </c>
      <c r="C144" s="17" t="s">
        <v>420</v>
      </c>
      <c r="D144" s="38" t="s">
        <v>245</v>
      </c>
      <c r="E144" s="2">
        <v>20011217</v>
      </c>
      <c r="F144" s="2" t="s">
        <v>3</v>
      </c>
      <c r="G144" s="2" t="s">
        <v>17</v>
      </c>
      <c r="H144" s="2" t="s">
        <v>18</v>
      </c>
      <c r="I144" s="2" t="s">
        <v>29</v>
      </c>
      <c r="J144" s="17" t="s">
        <v>30</v>
      </c>
      <c r="K144" s="2" t="s">
        <v>246</v>
      </c>
      <c r="L144" s="20">
        <v>203161</v>
      </c>
    </row>
    <row r="145" spans="1:12" x14ac:dyDescent="0.35">
      <c r="A145" s="2">
        <v>57966</v>
      </c>
      <c r="B145" s="17" t="s">
        <v>384</v>
      </c>
      <c r="C145" s="17" t="s">
        <v>385</v>
      </c>
      <c r="D145" s="38" t="s">
        <v>245</v>
      </c>
      <c r="E145" s="2">
        <v>20050818</v>
      </c>
      <c r="F145" s="2" t="s">
        <v>3</v>
      </c>
      <c r="G145" s="2" t="s">
        <v>17</v>
      </c>
      <c r="H145" s="2" t="s">
        <v>18</v>
      </c>
      <c r="I145" s="2" t="s">
        <v>29</v>
      </c>
      <c r="J145" s="17" t="s">
        <v>30</v>
      </c>
      <c r="K145" s="2" t="s">
        <v>246</v>
      </c>
      <c r="L145" s="20">
        <v>201964</v>
      </c>
    </row>
    <row r="146" spans="1:12" x14ac:dyDescent="0.35">
      <c r="A146" s="2">
        <v>23805</v>
      </c>
      <c r="B146" s="17" t="s">
        <v>386</v>
      </c>
      <c r="C146" s="17" t="s">
        <v>251</v>
      </c>
      <c r="D146" s="38" t="s">
        <v>245</v>
      </c>
      <c r="E146" s="2">
        <v>19820511</v>
      </c>
      <c r="F146" s="2" t="s">
        <v>3</v>
      </c>
      <c r="G146" s="2" t="s">
        <v>17</v>
      </c>
      <c r="H146" s="2" t="s">
        <v>18</v>
      </c>
      <c r="I146" s="2" t="s">
        <v>29</v>
      </c>
      <c r="J146" s="17" t="s">
        <v>30</v>
      </c>
      <c r="K146" s="2" t="s">
        <v>246</v>
      </c>
      <c r="L146" s="20">
        <v>153306</v>
      </c>
    </row>
    <row r="147" spans="1:12" x14ac:dyDescent="0.35">
      <c r="A147" s="2">
        <v>34010</v>
      </c>
      <c r="B147" s="17" t="s">
        <v>250</v>
      </c>
      <c r="C147" s="17" t="s">
        <v>251</v>
      </c>
      <c r="D147" s="38" t="s">
        <v>245</v>
      </c>
      <c r="E147" s="2">
        <v>19950503</v>
      </c>
      <c r="F147" s="2" t="s">
        <v>3</v>
      </c>
      <c r="G147" s="2" t="s">
        <v>17</v>
      </c>
      <c r="H147" s="2" t="s">
        <v>18</v>
      </c>
      <c r="I147" s="2" t="s">
        <v>29</v>
      </c>
      <c r="J147" s="17" t="s">
        <v>30</v>
      </c>
      <c r="K147" s="2" t="s">
        <v>246</v>
      </c>
      <c r="L147" s="20">
        <v>491987</v>
      </c>
    </row>
    <row r="148" spans="1:12" x14ac:dyDescent="0.35">
      <c r="A148" s="2">
        <v>57444</v>
      </c>
      <c r="B148" s="17" t="s">
        <v>387</v>
      </c>
      <c r="C148" s="17" t="s">
        <v>251</v>
      </c>
      <c r="D148" s="38" t="s">
        <v>245</v>
      </c>
      <c r="E148" s="2">
        <v>20031006</v>
      </c>
      <c r="F148" s="2" t="s">
        <v>3</v>
      </c>
      <c r="G148" s="2" t="s">
        <v>17</v>
      </c>
      <c r="H148" s="2" t="s">
        <v>18</v>
      </c>
      <c r="I148" s="2" t="s">
        <v>29</v>
      </c>
      <c r="J148" s="17" t="s">
        <v>30</v>
      </c>
      <c r="K148" s="2" t="s">
        <v>246</v>
      </c>
      <c r="L148" s="20">
        <v>129131</v>
      </c>
    </row>
    <row r="149" spans="1:12" x14ac:dyDescent="0.35">
      <c r="A149" s="2">
        <v>26363</v>
      </c>
      <c r="B149" s="17" t="s">
        <v>260</v>
      </c>
      <c r="C149" s="17" t="s">
        <v>487</v>
      </c>
      <c r="D149" s="38" t="s">
        <v>245</v>
      </c>
      <c r="E149" s="2">
        <v>19761001</v>
      </c>
      <c r="F149" s="2" t="s">
        <v>34</v>
      </c>
      <c r="G149" s="2" t="s">
        <v>17</v>
      </c>
      <c r="H149" s="2" t="s">
        <v>18</v>
      </c>
      <c r="I149" s="2" t="s">
        <v>22</v>
      </c>
      <c r="J149" s="17" t="s">
        <v>23</v>
      </c>
      <c r="K149" s="2" t="s">
        <v>246</v>
      </c>
      <c r="L149" s="20">
        <v>360810</v>
      </c>
    </row>
    <row r="150" spans="1:12" x14ac:dyDescent="0.35">
      <c r="A150" s="2">
        <v>57989</v>
      </c>
      <c r="B150" s="17" t="s">
        <v>388</v>
      </c>
      <c r="C150" s="17" t="s">
        <v>389</v>
      </c>
      <c r="D150" s="38" t="s">
        <v>245</v>
      </c>
      <c r="E150" s="2">
        <v>20050718</v>
      </c>
      <c r="F150" s="2" t="s">
        <v>3</v>
      </c>
      <c r="G150" s="2" t="s">
        <v>17</v>
      </c>
      <c r="H150" s="2" t="s">
        <v>18</v>
      </c>
      <c r="I150" s="2" t="s">
        <v>29</v>
      </c>
      <c r="J150" s="17" t="s">
        <v>30</v>
      </c>
      <c r="K150" s="2" t="s">
        <v>246</v>
      </c>
      <c r="L150" s="20">
        <v>94153</v>
      </c>
    </row>
    <row r="151" spans="1:12" x14ac:dyDescent="0.35">
      <c r="A151" s="2">
        <v>58310</v>
      </c>
      <c r="B151" s="17" t="s">
        <v>465</v>
      </c>
      <c r="C151" s="17" t="s">
        <v>466</v>
      </c>
      <c r="D151" s="38" t="s">
        <v>245</v>
      </c>
      <c r="E151" s="2">
        <v>20060915</v>
      </c>
      <c r="F151" s="2" t="s">
        <v>3</v>
      </c>
      <c r="G151" s="2" t="s">
        <v>17</v>
      </c>
      <c r="H151" s="2" t="s">
        <v>18</v>
      </c>
      <c r="I151" s="2" t="s">
        <v>29</v>
      </c>
      <c r="J151" s="17" t="s">
        <v>30</v>
      </c>
      <c r="K151" s="2" t="s">
        <v>246</v>
      </c>
      <c r="L151" s="20">
        <v>101691</v>
      </c>
    </row>
    <row r="152" spans="1:12" x14ac:dyDescent="0.35">
      <c r="A152" s="2">
        <v>58360</v>
      </c>
      <c r="B152" s="17" t="s">
        <v>421</v>
      </c>
      <c r="C152" s="17" t="s">
        <v>422</v>
      </c>
      <c r="D152" s="38" t="s">
        <v>245</v>
      </c>
      <c r="E152" s="2">
        <v>20061106</v>
      </c>
      <c r="F152" s="2" t="s">
        <v>3</v>
      </c>
      <c r="G152" s="2" t="s">
        <v>17</v>
      </c>
      <c r="H152" s="2" t="s">
        <v>18</v>
      </c>
      <c r="I152" s="2" t="s">
        <v>22</v>
      </c>
      <c r="J152" s="17" t="s">
        <v>23</v>
      </c>
      <c r="K152" s="2" t="s">
        <v>246</v>
      </c>
      <c r="L152" s="20">
        <v>114012</v>
      </c>
    </row>
    <row r="153" spans="1:12" x14ac:dyDescent="0.35">
      <c r="A153" s="2">
        <v>24080</v>
      </c>
      <c r="B153" s="17" t="s">
        <v>243</v>
      </c>
      <c r="C153" s="17" t="s">
        <v>390</v>
      </c>
      <c r="D153" s="38" t="s">
        <v>245</v>
      </c>
      <c r="E153" s="2">
        <v>19821101</v>
      </c>
      <c r="F153" s="2" t="s">
        <v>3</v>
      </c>
      <c r="G153" s="2" t="s">
        <v>11</v>
      </c>
      <c r="H153" s="2" t="s">
        <v>12</v>
      </c>
      <c r="I153" s="2" t="s">
        <v>11</v>
      </c>
      <c r="J153" s="17" t="s">
        <v>58</v>
      </c>
      <c r="K153" s="2" t="s">
        <v>246</v>
      </c>
      <c r="L153" s="20">
        <v>138849</v>
      </c>
    </row>
    <row r="154" spans="1:12" x14ac:dyDescent="0.35">
      <c r="A154" s="2">
        <v>58391</v>
      </c>
      <c r="B154" s="17" t="s">
        <v>467</v>
      </c>
      <c r="C154" s="17" t="s">
        <v>468</v>
      </c>
      <c r="D154" s="38" t="s">
        <v>245</v>
      </c>
      <c r="E154" s="2">
        <v>20070507</v>
      </c>
      <c r="F154" s="2" t="s">
        <v>3</v>
      </c>
      <c r="G154" s="2" t="s">
        <v>17</v>
      </c>
      <c r="H154" s="2" t="s">
        <v>18</v>
      </c>
      <c r="I154" s="2" t="s">
        <v>29</v>
      </c>
      <c r="J154" s="17" t="s">
        <v>30</v>
      </c>
      <c r="K154" s="2" t="s">
        <v>246</v>
      </c>
      <c r="L154" s="20">
        <v>35126</v>
      </c>
    </row>
    <row r="155" spans="1:12" x14ac:dyDescent="0.35">
      <c r="A155" s="2">
        <v>18503</v>
      </c>
      <c r="B155" s="17" t="s">
        <v>256</v>
      </c>
      <c r="C155" s="17" t="s">
        <v>257</v>
      </c>
      <c r="D155" s="38" t="s">
        <v>245</v>
      </c>
      <c r="E155" s="2">
        <v>19620419</v>
      </c>
      <c r="F155" s="2" t="s">
        <v>34</v>
      </c>
      <c r="G155" s="2" t="s">
        <v>17</v>
      </c>
      <c r="H155" s="2" t="s">
        <v>18</v>
      </c>
      <c r="I155" s="2" t="s">
        <v>29</v>
      </c>
      <c r="J155" s="17" t="s">
        <v>30</v>
      </c>
      <c r="K155" s="2" t="s">
        <v>246</v>
      </c>
      <c r="L155" s="20">
        <v>10787818</v>
      </c>
    </row>
    <row r="156" spans="1:12" x14ac:dyDescent="0.35">
      <c r="A156" s="2">
        <v>20448</v>
      </c>
      <c r="B156" s="17" t="s">
        <v>258</v>
      </c>
      <c r="C156" s="17" t="s">
        <v>257</v>
      </c>
      <c r="D156" s="38" t="s">
        <v>245</v>
      </c>
      <c r="E156" s="2">
        <v>19710701</v>
      </c>
      <c r="F156" s="2" t="s">
        <v>3</v>
      </c>
      <c r="G156" s="2" t="s">
        <v>17</v>
      </c>
      <c r="H156" s="2" t="s">
        <v>18</v>
      </c>
      <c r="I156" s="2" t="s">
        <v>22</v>
      </c>
      <c r="J156" s="17" t="s">
        <v>23</v>
      </c>
      <c r="K156" s="2" t="s">
        <v>246</v>
      </c>
      <c r="L156" s="20">
        <v>41817</v>
      </c>
    </row>
    <row r="157" spans="1:12" x14ac:dyDescent="0.35">
      <c r="A157" s="2">
        <v>23301</v>
      </c>
      <c r="B157" s="17" t="s">
        <v>507</v>
      </c>
      <c r="C157" s="17" t="s">
        <v>257</v>
      </c>
      <c r="D157" s="38" t="s">
        <v>245</v>
      </c>
      <c r="E157" s="2">
        <v>19801230</v>
      </c>
      <c r="F157" s="2" t="s">
        <v>34</v>
      </c>
      <c r="G157" s="2" t="s">
        <v>17</v>
      </c>
      <c r="H157" s="2" t="s">
        <v>18</v>
      </c>
      <c r="I157" s="2" t="s">
        <v>29</v>
      </c>
      <c r="J157" s="17" t="s">
        <v>30</v>
      </c>
      <c r="K157" s="2" t="s">
        <v>246</v>
      </c>
      <c r="L157" s="20">
        <v>2966215</v>
      </c>
    </row>
    <row r="158" spans="1:12" x14ac:dyDescent="0.35">
      <c r="A158" s="2">
        <v>24170</v>
      </c>
      <c r="B158" s="17" t="s">
        <v>494</v>
      </c>
      <c r="C158" s="17" t="s">
        <v>257</v>
      </c>
      <c r="D158" s="38" t="s">
        <v>245</v>
      </c>
      <c r="E158" s="2">
        <v>19821215</v>
      </c>
      <c r="F158" s="2" t="s">
        <v>34</v>
      </c>
      <c r="G158" s="2" t="s">
        <v>25</v>
      </c>
      <c r="H158" s="2" t="s">
        <v>26</v>
      </c>
      <c r="I158" s="2" t="s">
        <v>29</v>
      </c>
      <c r="J158" s="17" t="s">
        <v>30</v>
      </c>
      <c r="K158" s="2" t="s">
        <v>246</v>
      </c>
      <c r="L158" s="20">
        <v>2900322</v>
      </c>
    </row>
    <row r="159" spans="1:12" x14ac:dyDescent="0.35">
      <c r="A159" s="2">
        <v>26610</v>
      </c>
      <c r="B159" s="17" t="s">
        <v>323</v>
      </c>
      <c r="C159" s="17" t="s">
        <v>257</v>
      </c>
      <c r="D159" s="38" t="s">
        <v>245</v>
      </c>
      <c r="E159" s="2">
        <v>19860318</v>
      </c>
      <c r="F159" s="2" t="s">
        <v>34</v>
      </c>
      <c r="G159" s="2" t="s">
        <v>17</v>
      </c>
      <c r="H159" s="2" t="s">
        <v>18</v>
      </c>
      <c r="I159" s="2" t="s">
        <v>29</v>
      </c>
      <c r="J159" s="17" t="s">
        <v>30</v>
      </c>
      <c r="K159" s="2" t="s">
        <v>246</v>
      </c>
      <c r="L159" s="20">
        <v>2270931</v>
      </c>
    </row>
    <row r="160" spans="1:12" x14ac:dyDescent="0.35">
      <c r="A160" s="2">
        <v>30306</v>
      </c>
      <c r="B160" s="17" t="s">
        <v>508</v>
      </c>
      <c r="C160" s="17" t="s">
        <v>257</v>
      </c>
      <c r="D160" s="38" t="s">
        <v>245</v>
      </c>
      <c r="E160" s="2">
        <v>19470226</v>
      </c>
      <c r="F160" s="2" t="s">
        <v>3</v>
      </c>
      <c r="G160" s="2" t="s">
        <v>14</v>
      </c>
      <c r="H160" s="2" t="s">
        <v>5</v>
      </c>
      <c r="I160" s="2" t="s">
        <v>6</v>
      </c>
      <c r="J160" s="17" t="s">
        <v>7</v>
      </c>
      <c r="K160" s="2" t="s">
        <v>246</v>
      </c>
      <c r="L160" s="20">
        <v>484316</v>
      </c>
    </row>
    <row r="161" spans="1:12" x14ac:dyDescent="0.35">
      <c r="A161" s="2">
        <v>32277</v>
      </c>
      <c r="B161" s="17" t="s">
        <v>264</v>
      </c>
      <c r="C161" s="17" t="s">
        <v>257</v>
      </c>
      <c r="D161" s="38" t="s">
        <v>245</v>
      </c>
      <c r="E161" s="2">
        <v>19850226</v>
      </c>
      <c r="F161" s="2" t="s">
        <v>3</v>
      </c>
      <c r="G161" s="2" t="s">
        <v>17</v>
      </c>
      <c r="H161" s="2" t="s">
        <v>18</v>
      </c>
      <c r="I161" s="2" t="s">
        <v>29</v>
      </c>
      <c r="J161" s="17" t="s">
        <v>30</v>
      </c>
      <c r="K161" s="2" t="s">
        <v>246</v>
      </c>
      <c r="L161" s="20">
        <v>115830</v>
      </c>
    </row>
    <row r="162" spans="1:12" x14ac:dyDescent="0.35">
      <c r="A162" s="2">
        <v>33435</v>
      </c>
      <c r="B162" s="17" t="s">
        <v>265</v>
      </c>
      <c r="C162" s="17" t="s">
        <v>257</v>
      </c>
      <c r="D162" s="38" t="s">
        <v>245</v>
      </c>
      <c r="E162" s="2">
        <v>19910612</v>
      </c>
      <c r="F162" s="2" t="s">
        <v>3</v>
      </c>
      <c r="G162" s="2" t="s">
        <v>17</v>
      </c>
      <c r="H162" s="2" t="s">
        <v>18</v>
      </c>
      <c r="I162" s="2" t="s">
        <v>29</v>
      </c>
      <c r="J162" s="17" t="s">
        <v>30</v>
      </c>
      <c r="K162" s="2" t="s">
        <v>246</v>
      </c>
      <c r="L162" s="20">
        <v>589832</v>
      </c>
    </row>
    <row r="163" spans="1:12" x14ac:dyDescent="0.35">
      <c r="A163" s="2">
        <v>33539</v>
      </c>
      <c r="B163" s="17" t="s">
        <v>266</v>
      </c>
      <c r="C163" s="17" t="s">
        <v>257</v>
      </c>
      <c r="D163" s="38" t="s">
        <v>245</v>
      </c>
      <c r="E163" s="2">
        <v>19911223</v>
      </c>
      <c r="F163" s="2" t="s">
        <v>3</v>
      </c>
      <c r="G163" s="2" t="s">
        <v>17</v>
      </c>
      <c r="H163" s="2" t="s">
        <v>18</v>
      </c>
      <c r="I163" s="2" t="s">
        <v>29</v>
      </c>
      <c r="J163" s="17" t="s">
        <v>30</v>
      </c>
      <c r="K163" s="2" t="s">
        <v>246</v>
      </c>
      <c r="L163" s="20">
        <v>1255931</v>
      </c>
    </row>
    <row r="164" spans="1:12" x14ac:dyDescent="0.35">
      <c r="A164" s="2">
        <v>57065</v>
      </c>
      <c r="B164" s="17" t="s">
        <v>495</v>
      </c>
      <c r="C164" s="17" t="s">
        <v>257</v>
      </c>
      <c r="D164" s="38" t="s">
        <v>245</v>
      </c>
      <c r="E164" s="2">
        <v>20021010</v>
      </c>
      <c r="F164" s="2" t="s">
        <v>3</v>
      </c>
      <c r="G164" s="2" t="s">
        <v>25</v>
      </c>
      <c r="H164" s="2" t="s">
        <v>26</v>
      </c>
      <c r="I164" s="2" t="s">
        <v>29</v>
      </c>
      <c r="J164" s="17" t="s">
        <v>30</v>
      </c>
      <c r="K164" s="2" t="s">
        <v>246</v>
      </c>
      <c r="L164" s="20">
        <v>189315</v>
      </c>
    </row>
    <row r="165" spans="1:12" x14ac:dyDescent="0.35">
      <c r="A165" s="2">
        <v>57463</v>
      </c>
      <c r="B165" s="17" t="s">
        <v>339</v>
      </c>
      <c r="C165" s="17" t="s">
        <v>257</v>
      </c>
      <c r="D165" s="38" t="s">
        <v>245</v>
      </c>
      <c r="E165" s="2">
        <v>20030918</v>
      </c>
      <c r="F165" s="2" t="s">
        <v>3</v>
      </c>
      <c r="G165" s="2" t="s">
        <v>17</v>
      </c>
      <c r="H165" s="2" t="s">
        <v>18</v>
      </c>
      <c r="I165" s="2" t="s">
        <v>29</v>
      </c>
      <c r="J165" s="17" t="s">
        <v>30</v>
      </c>
      <c r="K165" s="2" t="s">
        <v>246</v>
      </c>
      <c r="L165" s="20">
        <v>538071</v>
      </c>
    </row>
    <row r="166" spans="1:12" x14ac:dyDescent="0.35">
      <c r="A166" s="2">
        <v>57873</v>
      </c>
      <c r="B166" s="17" t="s">
        <v>391</v>
      </c>
      <c r="C166" s="17" t="s">
        <v>257</v>
      </c>
      <c r="D166" s="38" t="s">
        <v>245</v>
      </c>
      <c r="E166" s="2">
        <v>20050303</v>
      </c>
      <c r="F166" s="2" t="s">
        <v>3</v>
      </c>
      <c r="G166" s="2" t="s">
        <v>25</v>
      </c>
      <c r="H166" s="2" t="s">
        <v>26</v>
      </c>
      <c r="I166" s="2" t="s">
        <v>29</v>
      </c>
      <c r="J166" s="17" t="s">
        <v>30</v>
      </c>
      <c r="K166" s="2" t="s">
        <v>246</v>
      </c>
      <c r="L166" s="20">
        <v>400488</v>
      </c>
    </row>
    <row r="167" spans="1:12" x14ac:dyDescent="0.35">
      <c r="A167" s="2">
        <v>57944</v>
      </c>
      <c r="B167" s="17" t="s">
        <v>509</v>
      </c>
      <c r="C167" s="17" t="s">
        <v>257</v>
      </c>
      <c r="D167" s="38" t="s">
        <v>245</v>
      </c>
      <c r="E167" s="2">
        <v>20050610</v>
      </c>
      <c r="F167" s="2" t="s">
        <v>3</v>
      </c>
      <c r="G167" s="2" t="s">
        <v>17</v>
      </c>
      <c r="H167" s="2" t="s">
        <v>18</v>
      </c>
      <c r="I167" s="2" t="s">
        <v>29</v>
      </c>
      <c r="J167" s="17" t="s">
        <v>30</v>
      </c>
      <c r="K167" s="2" t="s">
        <v>246</v>
      </c>
      <c r="L167" s="20">
        <v>125494</v>
      </c>
    </row>
    <row r="168" spans="1:12" x14ac:dyDescent="0.35">
      <c r="A168" s="2">
        <v>58261</v>
      </c>
      <c r="B168" s="17" t="s">
        <v>469</v>
      </c>
      <c r="C168" s="17" t="s">
        <v>257</v>
      </c>
      <c r="D168" s="38" t="s">
        <v>245</v>
      </c>
      <c r="E168" s="2">
        <v>20060725</v>
      </c>
      <c r="F168" s="2" t="s">
        <v>3</v>
      </c>
      <c r="G168" s="2" t="s">
        <v>17</v>
      </c>
      <c r="H168" s="2" t="s">
        <v>18</v>
      </c>
      <c r="I168" s="2" t="s">
        <v>29</v>
      </c>
      <c r="J168" s="17" t="s">
        <v>30</v>
      </c>
      <c r="K168" s="2" t="s">
        <v>246</v>
      </c>
      <c r="L168" s="20">
        <v>94661</v>
      </c>
    </row>
    <row r="169" spans="1:12" x14ac:dyDescent="0.35">
      <c r="A169" s="2">
        <v>58349</v>
      </c>
      <c r="B169" s="17" t="s">
        <v>423</v>
      </c>
      <c r="C169" s="17" t="s">
        <v>257</v>
      </c>
      <c r="D169" s="38" t="s">
        <v>245</v>
      </c>
      <c r="E169" s="2">
        <v>20061107</v>
      </c>
      <c r="F169" s="2" t="s">
        <v>3</v>
      </c>
      <c r="G169" s="2" t="s">
        <v>17</v>
      </c>
      <c r="H169" s="2" t="s">
        <v>18</v>
      </c>
      <c r="I169" s="2" t="s">
        <v>22</v>
      </c>
      <c r="J169" s="17" t="s">
        <v>23</v>
      </c>
      <c r="K169" s="2" t="s">
        <v>246</v>
      </c>
      <c r="L169" s="20">
        <v>116755</v>
      </c>
    </row>
    <row r="170" spans="1:12" x14ac:dyDescent="0.35">
      <c r="A170" s="2">
        <v>58816</v>
      </c>
      <c r="B170" s="17" t="s">
        <v>496</v>
      </c>
      <c r="C170" s="17" t="s">
        <v>257</v>
      </c>
      <c r="D170" s="38" t="s">
        <v>245</v>
      </c>
      <c r="E170" s="2">
        <v>20081118</v>
      </c>
      <c r="F170" s="2" t="s">
        <v>3</v>
      </c>
      <c r="G170" s="2" t="s">
        <v>17</v>
      </c>
      <c r="H170" s="2" t="s">
        <v>18</v>
      </c>
      <c r="I170" s="2" t="s">
        <v>29</v>
      </c>
      <c r="J170" s="17" t="s">
        <v>30</v>
      </c>
      <c r="K170" s="2" t="s">
        <v>246</v>
      </c>
      <c r="L170" s="18">
        <v>300512</v>
      </c>
    </row>
    <row r="171" spans="1:12" x14ac:dyDescent="0.35">
      <c r="A171" s="2">
        <v>58808</v>
      </c>
      <c r="B171" s="17" t="s">
        <v>497</v>
      </c>
      <c r="C171" s="17" t="s">
        <v>498</v>
      </c>
      <c r="D171" s="38" t="s">
        <v>245</v>
      </c>
      <c r="E171" s="2">
        <v>20081203</v>
      </c>
      <c r="F171" s="2" t="s">
        <v>3</v>
      </c>
      <c r="G171" s="2" t="s">
        <v>17</v>
      </c>
      <c r="H171" s="2" t="s">
        <v>18</v>
      </c>
      <c r="I171" s="2" t="s">
        <v>29</v>
      </c>
      <c r="J171" s="17" t="s">
        <v>30</v>
      </c>
      <c r="K171" s="2" t="s">
        <v>246</v>
      </c>
      <c r="L171" s="18">
        <v>65581</v>
      </c>
    </row>
    <row r="172" spans="1:12" x14ac:dyDescent="0.35">
      <c r="A172" s="2">
        <v>25869</v>
      </c>
      <c r="B172" s="17" t="s">
        <v>270</v>
      </c>
      <c r="C172" s="17" t="s">
        <v>271</v>
      </c>
      <c r="D172" s="38" t="s">
        <v>245</v>
      </c>
      <c r="E172" s="2">
        <v>19830901</v>
      </c>
      <c r="F172" s="2" t="s">
        <v>3</v>
      </c>
      <c r="G172" s="2" t="s">
        <v>17</v>
      </c>
      <c r="H172" s="2" t="s">
        <v>18</v>
      </c>
      <c r="I172" s="2" t="s">
        <v>29</v>
      </c>
      <c r="J172" s="17" t="s">
        <v>30</v>
      </c>
      <c r="K172" s="2" t="s">
        <v>246</v>
      </c>
      <c r="L172" s="18">
        <v>149059</v>
      </c>
    </row>
    <row r="173" spans="1:12" x14ac:dyDescent="0.35">
      <c r="A173" s="2">
        <v>34692</v>
      </c>
      <c r="B173" s="17" t="s">
        <v>274</v>
      </c>
      <c r="C173" s="17" t="s">
        <v>275</v>
      </c>
      <c r="D173" s="38" t="s">
        <v>245</v>
      </c>
      <c r="E173" s="2">
        <v>19980710</v>
      </c>
      <c r="F173" s="2" t="s">
        <v>3</v>
      </c>
      <c r="G173" s="2" t="s">
        <v>11</v>
      </c>
      <c r="H173" s="2" t="s">
        <v>12</v>
      </c>
      <c r="I173" s="2" t="s">
        <v>11</v>
      </c>
      <c r="J173" s="17" t="s">
        <v>58</v>
      </c>
      <c r="K173" s="2" t="s">
        <v>246</v>
      </c>
      <c r="L173" s="18">
        <v>210859</v>
      </c>
    </row>
    <row r="174" spans="1:12" x14ac:dyDescent="0.35">
      <c r="A174" s="2">
        <v>31628</v>
      </c>
      <c r="B174" s="17" t="s">
        <v>395</v>
      </c>
      <c r="C174" s="17" t="s">
        <v>425</v>
      </c>
      <c r="D174" s="38" t="s">
        <v>245</v>
      </c>
      <c r="E174" s="2">
        <v>19720101</v>
      </c>
      <c r="F174" s="2" t="s">
        <v>34</v>
      </c>
      <c r="G174" s="2" t="s">
        <v>25</v>
      </c>
      <c r="H174" s="2" t="s">
        <v>26</v>
      </c>
      <c r="I174" s="2" t="s">
        <v>29</v>
      </c>
      <c r="J174" s="17" t="s">
        <v>30</v>
      </c>
      <c r="K174" s="2" t="s">
        <v>246</v>
      </c>
      <c r="L174" s="18">
        <v>20690782</v>
      </c>
    </row>
    <row r="175" spans="1:12" x14ac:dyDescent="0.35">
      <c r="A175" s="2">
        <v>26615</v>
      </c>
      <c r="B175" s="17" t="s">
        <v>499</v>
      </c>
      <c r="C175" s="17" t="s">
        <v>277</v>
      </c>
      <c r="D175" s="38" t="s">
        <v>245</v>
      </c>
      <c r="E175" s="2">
        <v>19821209</v>
      </c>
      <c r="F175" s="2" t="s">
        <v>34</v>
      </c>
      <c r="G175" s="2" t="s">
        <v>17</v>
      </c>
      <c r="H175" s="2" t="s">
        <v>18</v>
      </c>
      <c r="I175" s="2" t="s">
        <v>29</v>
      </c>
      <c r="J175" s="17" t="s">
        <v>30</v>
      </c>
      <c r="K175" s="2" t="s">
        <v>246</v>
      </c>
      <c r="L175" s="18">
        <v>146862</v>
      </c>
    </row>
    <row r="176" spans="1:12" x14ac:dyDescent="0.35">
      <c r="A176" s="2">
        <v>58234</v>
      </c>
      <c r="B176" s="17" t="s">
        <v>470</v>
      </c>
      <c r="C176" s="17" t="s">
        <v>277</v>
      </c>
      <c r="D176" s="38" t="s">
        <v>245</v>
      </c>
      <c r="E176" s="2">
        <v>20061227</v>
      </c>
      <c r="F176" s="2" t="s">
        <v>3</v>
      </c>
      <c r="G176" s="2" t="s">
        <v>17</v>
      </c>
      <c r="H176" s="2" t="s">
        <v>18</v>
      </c>
      <c r="I176" s="2" t="s">
        <v>29</v>
      </c>
      <c r="J176" s="17" t="s">
        <v>30</v>
      </c>
      <c r="K176" s="2" t="s">
        <v>246</v>
      </c>
      <c r="L176" s="18">
        <v>100564</v>
      </c>
    </row>
    <row r="177" spans="1:12" x14ac:dyDescent="0.35">
      <c r="A177" s="2">
        <v>58060</v>
      </c>
      <c r="B177" s="17" t="s">
        <v>393</v>
      </c>
      <c r="C177" s="17" t="s">
        <v>394</v>
      </c>
      <c r="D177" s="38" t="s">
        <v>245</v>
      </c>
      <c r="E177" s="2">
        <v>20051013</v>
      </c>
      <c r="F177" s="2" t="s">
        <v>3</v>
      </c>
      <c r="G177" s="2" t="s">
        <v>17</v>
      </c>
      <c r="H177" s="2" t="s">
        <v>18</v>
      </c>
      <c r="I177" s="2" t="s">
        <v>29</v>
      </c>
      <c r="J177" s="17" t="s">
        <v>30</v>
      </c>
      <c r="K177" s="2" t="s">
        <v>246</v>
      </c>
      <c r="L177" s="18">
        <v>216967</v>
      </c>
    </row>
    <row r="178" spans="1:12" x14ac:dyDescent="0.35">
      <c r="A178" s="2">
        <v>33401</v>
      </c>
      <c r="B178" s="17" t="s">
        <v>426</v>
      </c>
      <c r="C178" s="17" t="s">
        <v>279</v>
      </c>
      <c r="D178" s="38" t="s">
        <v>245</v>
      </c>
      <c r="E178" s="2">
        <v>19910515</v>
      </c>
      <c r="F178" s="2" t="s">
        <v>34</v>
      </c>
      <c r="G178" s="2" t="s">
        <v>17</v>
      </c>
      <c r="H178" s="2" t="s">
        <v>18</v>
      </c>
      <c r="I178" s="2" t="s">
        <v>29</v>
      </c>
      <c r="J178" s="17" t="s">
        <v>30</v>
      </c>
      <c r="K178" s="2" t="s">
        <v>246</v>
      </c>
      <c r="L178" s="18">
        <v>410523</v>
      </c>
    </row>
    <row r="179" spans="1:12" x14ac:dyDescent="0.35">
      <c r="A179" s="2">
        <v>20387</v>
      </c>
      <c r="B179" s="17" t="s">
        <v>280</v>
      </c>
      <c r="C179" s="17" t="s">
        <v>281</v>
      </c>
      <c r="D179" s="38" t="s">
        <v>245</v>
      </c>
      <c r="E179" s="2">
        <v>19710317</v>
      </c>
      <c r="F179" s="2" t="s">
        <v>3</v>
      </c>
      <c r="G179" s="2" t="s">
        <v>25</v>
      </c>
      <c r="H179" s="2" t="s">
        <v>26</v>
      </c>
      <c r="I179" s="2" t="s">
        <v>29</v>
      </c>
      <c r="J179" s="17" t="s">
        <v>30</v>
      </c>
      <c r="K179" s="2" t="s">
        <v>246</v>
      </c>
      <c r="L179" s="18">
        <v>636992</v>
      </c>
    </row>
    <row r="180" spans="1:12" x14ac:dyDescent="0.35">
      <c r="A180" s="2">
        <v>23242</v>
      </c>
      <c r="B180" s="17" t="s">
        <v>510</v>
      </c>
      <c r="C180" s="17" t="s">
        <v>281</v>
      </c>
      <c r="D180" s="38" t="s">
        <v>245</v>
      </c>
      <c r="E180" s="2">
        <v>19801016</v>
      </c>
      <c r="F180" s="2" t="s">
        <v>3</v>
      </c>
      <c r="G180" s="2" t="s">
        <v>17</v>
      </c>
      <c r="H180" s="2" t="s">
        <v>18</v>
      </c>
      <c r="I180" s="2" t="s">
        <v>29</v>
      </c>
      <c r="J180" s="17" t="s">
        <v>30</v>
      </c>
      <c r="K180" s="2" t="s">
        <v>246</v>
      </c>
      <c r="L180" s="18">
        <v>96951</v>
      </c>
    </row>
    <row r="181" spans="1:12" x14ac:dyDescent="0.35">
      <c r="A181" s="2">
        <v>23749</v>
      </c>
      <c r="B181" s="17" t="s">
        <v>282</v>
      </c>
      <c r="C181" s="17" t="s">
        <v>281</v>
      </c>
      <c r="D181" s="38" t="s">
        <v>245</v>
      </c>
      <c r="E181" s="2">
        <v>19820216</v>
      </c>
      <c r="F181" s="2" t="s">
        <v>3</v>
      </c>
      <c r="G181" s="2" t="s">
        <v>11</v>
      </c>
      <c r="H181" s="2" t="s">
        <v>12</v>
      </c>
      <c r="I181" s="2" t="s">
        <v>29</v>
      </c>
      <c r="J181" s="17" t="s">
        <v>30</v>
      </c>
      <c r="K181" s="2" t="s">
        <v>246</v>
      </c>
      <c r="L181" s="18">
        <v>185488</v>
      </c>
    </row>
    <row r="182" spans="1:12" x14ac:dyDescent="0.35">
      <c r="A182" s="2">
        <v>33103</v>
      </c>
      <c r="B182" s="17" t="s">
        <v>285</v>
      </c>
      <c r="C182" s="17" t="s">
        <v>281</v>
      </c>
      <c r="D182" s="38" t="s">
        <v>245</v>
      </c>
      <c r="E182" s="2">
        <v>19900608</v>
      </c>
      <c r="F182" s="2" t="s">
        <v>3</v>
      </c>
      <c r="G182" s="2" t="s">
        <v>14</v>
      </c>
      <c r="H182" s="2" t="s">
        <v>5</v>
      </c>
      <c r="I182" s="2" t="s">
        <v>29</v>
      </c>
      <c r="J182" s="17" t="s">
        <v>30</v>
      </c>
      <c r="K182" s="2" t="s">
        <v>246</v>
      </c>
      <c r="L182" s="18">
        <v>305753</v>
      </c>
    </row>
    <row r="183" spans="1:12" x14ac:dyDescent="0.35">
      <c r="A183" s="2">
        <v>33013</v>
      </c>
      <c r="B183" s="17" t="s">
        <v>427</v>
      </c>
      <c r="C183" s="17" t="s">
        <v>428</v>
      </c>
      <c r="D183" s="38" t="s">
        <v>245</v>
      </c>
      <c r="E183" s="2">
        <v>19900725</v>
      </c>
      <c r="F183" s="2" t="s">
        <v>3</v>
      </c>
      <c r="G183" s="2" t="s">
        <v>11</v>
      </c>
      <c r="H183" s="2" t="s">
        <v>12</v>
      </c>
      <c r="I183" s="2" t="s">
        <v>29</v>
      </c>
      <c r="J183" s="17" t="s">
        <v>30</v>
      </c>
      <c r="K183" s="2" t="s">
        <v>246</v>
      </c>
      <c r="L183" s="18">
        <v>51567</v>
      </c>
    </row>
    <row r="184" spans="1:12" x14ac:dyDescent="0.35">
      <c r="A184" s="2">
        <v>58401</v>
      </c>
      <c r="B184" s="17" t="s">
        <v>490</v>
      </c>
      <c r="C184" s="17" t="s">
        <v>428</v>
      </c>
      <c r="D184" s="38" t="s">
        <v>245</v>
      </c>
      <c r="E184" s="2">
        <v>20080205</v>
      </c>
      <c r="F184" s="2" t="s">
        <v>3</v>
      </c>
      <c r="G184" s="2" t="s">
        <v>17</v>
      </c>
      <c r="H184" s="2" t="s">
        <v>18</v>
      </c>
      <c r="I184" s="2" t="s">
        <v>29</v>
      </c>
      <c r="J184" s="17" t="s">
        <v>30</v>
      </c>
      <c r="K184" s="2" t="s">
        <v>246</v>
      </c>
      <c r="L184" s="18">
        <v>164853</v>
      </c>
    </row>
    <row r="185" spans="1:12" x14ac:dyDescent="0.35">
      <c r="A185" s="2">
        <v>19416</v>
      </c>
      <c r="B185" s="17" t="s">
        <v>511</v>
      </c>
      <c r="C185" s="17" t="s">
        <v>512</v>
      </c>
      <c r="D185" s="38" t="s">
        <v>245</v>
      </c>
      <c r="E185" s="2">
        <v>19650427</v>
      </c>
      <c r="F185" s="2" t="s">
        <v>34</v>
      </c>
      <c r="G185" s="2" t="s">
        <v>17</v>
      </c>
      <c r="H185" s="2" t="s">
        <v>18</v>
      </c>
      <c r="I185" s="2" t="s">
        <v>29</v>
      </c>
      <c r="J185" s="17" t="s">
        <v>30</v>
      </c>
      <c r="K185" s="2" t="s">
        <v>246</v>
      </c>
      <c r="L185" s="18">
        <v>1374400</v>
      </c>
    </row>
    <row r="186" spans="1:12" x14ac:dyDescent="0.35">
      <c r="A186" s="2">
        <v>30722</v>
      </c>
      <c r="B186" s="17" t="s">
        <v>288</v>
      </c>
      <c r="C186" s="17" t="s">
        <v>289</v>
      </c>
      <c r="D186" s="38" t="s">
        <v>245</v>
      </c>
      <c r="E186" s="2">
        <v>19541117</v>
      </c>
      <c r="F186" s="2" t="s">
        <v>3</v>
      </c>
      <c r="G186" s="2" t="s">
        <v>14</v>
      </c>
      <c r="H186" s="2" t="s">
        <v>5</v>
      </c>
      <c r="I186" s="2" t="s">
        <v>29</v>
      </c>
      <c r="J186" s="17" t="s">
        <v>30</v>
      </c>
      <c r="K186" s="2" t="s">
        <v>246</v>
      </c>
      <c r="L186" s="18">
        <v>462347</v>
      </c>
    </row>
    <row r="187" spans="1:12" x14ac:dyDescent="0.35">
      <c r="A187" s="2">
        <v>57974</v>
      </c>
      <c r="B187" s="17" t="s">
        <v>398</v>
      </c>
      <c r="C187" s="17" t="s">
        <v>397</v>
      </c>
      <c r="D187" s="38" t="s">
        <v>245</v>
      </c>
      <c r="E187" s="2">
        <v>20051130</v>
      </c>
      <c r="F187" s="2" t="s">
        <v>3</v>
      </c>
      <c r="G187" s="2" t="s">
        <v>11</v>
      </c>
      <c r="H187" s="2" t="s">
        <v>12</v>
      </c>
      <c r="I187" s="2" t="s">
        <v>29</v>
      </c>
      <c r="J187" s="17" t="s">
        <v>30</v>
      </c>
      <c r="K187" s="2" t="s">
        <v>246</v>
      </c>
      <c r="L187" s="18">
        <v>62433</v>
      </c>
    </row>
    <row r="188" spans="1:12" x14ac:dyDescent="0.35">
      <c r="A188" s="2">
        <v>24211</v>
      </c>
      <c r="B188" s="17" t="s">
        <v>513</v>
      </c>
      <c r="C188" s="17" t="s">
        <v>514</v>
      </c>
      <c r="D188" s="38" t="s">
        <v>245</v>
      </c>
      <c r="E188" s="2">
        <v>19821220</v>
      </c>
      <c r="F188" s="2" t="s">
        <v>3</v>
      </c>
      <c r="G188" s="2" t="s">
        <v>11</v>
      </c>
      <c r="H188" s="2" t="s">
        <v>12</v>
      </c>
      <c r="I188" s="2" t="s">
        <v>29</v>
      </c>
      <c r="J188" s="17" t="s">
        <v>30</v>
      </c>
      <c r="K188" s="2" t="s">
        <v>246</v>
      </c>
      <c r="L188" s="18">
        <v>52687</v>
      </c>
    </row>
    <row r="189" spans="1:12" x14ac:dyDescent="0.35">
      <c r="A189" s="2">
        <v>20884</v>
      </c>
      <c r="B189" s="17" t="s">
        <v>290</v>
      </c>
      <c r="C189" s="17" t="s">
        <v>291</v>
      </c>
      <c r="D189" s="38" t="s">
        <v>292</v>
      </c>
      <c r="E189" s="2">
        <v>19721211</v>
      </c>
      <c r="F189" s="2" t="s">
        <v>3</v>
      </c>
      <c r="G189" s="2" t="s">
        <v>17</v>
      </c>
      <c r="H189" s="2" t="s">
        <v>18</v>
      </c>
      <c r="I189" s="2" t="s">
        <v>29</v>
      </c>
      <c r="J189" s="17" t="s">
        <v>30</v>
      </c>
      <c r="K189" s="2" t="s">
        <v>246</v>
      </c>
      <c r="L189" s="18">
        <v>992058</v>
      </c>
    </row>
    <row r="190" spans="1:12" x14ac:dyDescent="0.35">
      <c r="A190" s="2">
        <v>30692</v>
      </c>
      <c r="B190" s="17" t="s">
        <v>293</v>
      </c>
      <c r="C190" s="17" t="s">
        <v>291</v>
      </c>
      <c r="D190" s="38" t="s">
        <v>292</v>
      </c>
      <c r="E190" s="2">
        <v>19530101</v>
      </c>
      <c r="F190" s="2" t="s">
        <v>3</v>
      </c>
      <c r="G190" s="2" t="s">
        <v>4</v>
      </c>
      <c r="H190" s="2" t="s">
        <v>5</v>
      </c>
      <c r="I190" s="2" t="s">
        <v>29</v>
      </c>
      <c r="J190" s="17" t="s">
        <v>30</v>
      </c>
      <c r="K190" s="2" t="s">
        <v>246</v>
      </c>
      <c r="L190" s="18">
        <v>102943</v>
      </c>
    </row>
    <row r="191" spans="1:12" x14ac:dyDescent="0.35">
      <c r="A191" s="2">
        <v>33316</v>
      </c>
      <c r="B191" s="17" t="s">
        <v>500</v>
      </c>
      <c r="C191" s="17" t="s">
        <v>291</v>
      </c>
      <c r="D191" s="38" t="s">
        <v>292</v>
      </c>
      <c r="E191" s="2">
        <v>19910111</v>
      </c>
      <c r="F191" s="2" t="s">
        <v>3</v>
      </c>
      <c r="G191" s="2" t="s">
        <v>17</v>
      </c>
      <c r="H191" s="2" t="s">
        <v>18</v>
      </c>
      <c r="I191" s="2" t="s">
        <v>29</v>
      </c>
      <c r="J191" s="17" t="s">
        <v>30</v>
      </c>
      <c r="K191" s="2" t="s">
        <v>246</v>
      </c>
      <c r="L191" s="18">
        <v>167672</v>
      </c>
    </row>
    <row r="192" spans="1:12" x14ac:dyDescent="0.35">
      <c r="A192" s="2">
        <v>18296</v>
      </c>
      <c r="B192" s="17" t="s">
        <v>298</v>
      </c>
      <c r="C192" s="17" t="s">
        <v>296</v>
      </c>
      <c r="D192" s="38" t="s">
        <v>297</v>
      </c>
      <c r="E192" s="2">
        <v>19600916</v>
      </c>
      <c r="F192" s="2" t="s">
        <v>3</v>
      </c>
      <c r="G192" s="2" t="s">
        <v>11</v>
      </c>
      <c r="H192" s="2" t="s">
        <v>12</v>
      </c>
      <c r="I192" s="2" t="s">
        <v>29</v>
      </c>
      <c r="J192" s="17" t="s">
        <v>30</v>
      </c>
      <c r="K192" s="2" t="s">
        <v>246</v>
      </c>
      <c r="L192" s="18">
        <v>581815</v>
      </c>
    </row>
    <row r="193" spans="1:12" x14ac:dyDescent="0.35">
      <c r="A193" s="2">
        <v>25158</v>
      </c>
      <c r="B193" s="17" t="s">
        <v>299</v>
      </c>
      <c r="C193" s="17" t="s">
        <v>296</v>
      </c>
      <c r="D193" s="38" t="s">
        <v>297</v>
      </c>
      <c r="E193" s="2">
        <v>19520514</v>
      </c>
      <c r="F193" s="2" t="s">
        <v>34</v>
      </c>
      <c r="G193" s="2" t="s">
        <v>17</v>
      </c>
      <c r="H193" s="2" t="s">
        <v>18</v>
      </c>
      <c r="I193" s="2" t="s">
        <v>29</v>
      </c>
      <c r="J193" s="17" t="s">
        <v>30</v>
      </c>
      <c r="K193" s="2" t="s">
        <v>246</v>
      </c>
      <c r="L193" s="18">
        <v>572715</v>
      </c>
    </row>
    <row r="194" spans="1:12" x14ac:dyDescent="0.35">
      <c r="A194" s="2">
        <v>30836</v>
      </c>
      <c r="B194" s="17" t="s">
        <v>324</v>
      </c>
      <c r="C194" s="17" t="s">
        <v>296</v>
      </c>
      <c r="D194" s="38" t="s">
        <v>297</v>
      </c>
      <c r="E194" s="2">
        <v>19210101</v>
      </c>
      <c r="F194" s="2" t="s">
        <v>3</v>
      </c>
      <c r="G194" s="2" t="s">
        <v>14</v>
      </c>
      <c r="H194" s="2" t="s">
        <v>5</v>
      </c>
      <c r="I194" s="2" t="s">
        <v>29</v>
      </c>
      <c r="J194" s="17" t="s">
        <v>30</v>
      </c>
      <c r="K194" s="2" t="s">
        <v>246</v>
      </c>
      <c r="L194" s="18">
        <v>1443434</v>
      </c>
    </row>
    <row r="195" spans="1:12" x14ac:dyDescent="0.35">
      <c r="A195" s="2">
        <v>58137</v>
      </c>
      <c r="B195" s="17" t="s">
        <v>429</v>
      </c>
      <c r="C195" s="17" t="s">
        <v>296</v>
      </c>
      <c r="D195" s="38" t="s">
        <v>297</v>
      </c>
      <c r="E195" s="2">
        <v>20060227</v>
      </c>
      <c r="F195" s="2" t="s">
        <v>3</v>
      </c>
      <c r="G195" s="2" t="s">
        <v>17</v>
      </c>
      <c r="H195" s="2" t="s">
        <v>18</v>
      </c>
      <c r="I195" s="2" t="s">
        <v>29</v>
      </c>
      <c r="J195" s="17" t="s">
        <v>30</v>
      </c>
      <c r="K195" s="2" t="s">
        <v>246</v>
      </c>
      <c r="L195" s="18">
        <v>136166</v>
      </c>
    </row>
    <row r="196" spans="1:12" x14ac:dyDescent="0.35">
      <c r="A196" s="2">
        <v>58231</v>
      </c>
      <c r="B196" s="17" t="s">
        <v>430</v>
      </c>
      <c r="C196" s="17" t="s">
        <v>296</v>
      </c>
      <c r="D196" s="38" t="s">
        <v>297</v>
      </c>
      <c r="E196" s="2">
        <v>20060601</v>
      </c>
      <c r="F196" s="2" t="s">
        <v>3</v>
      </c>
      <c r="G196" s="2" t="s">
        <v>17</v>
      </c>
      <c r="H196" s="2" t="s">
        <v>18</v>
      </c>
      <c r="I196" s="2" t="s">
        <v>29</v>
      </c>
      <c r="J196" s="17" t="s">
        <v>30</v>
      </c>
      <c r="K196" s="2" t="s">
        <v>246</v>
      </c>
      <c r="L196" s="18">
        <v>91822</v>
      </c>
    </row>
    <row r="197" spans="1:12" x14ac:dyDescent="0.35">
      <c r="A197" s="2">
        <v>58282</v>
      </c>
      <c r="B197" s="17" t="s">
        <v>431</v>
      </c>
      <c r="C197" s="17" t="s">
        <v>432</v>
      </c>
      <c r="D197" s="38" t="s">
        <v>303</v>
      </c>
      <c r="E197" s="2">
        <v>20060725</v>
      </c>
      <c r="F197" s="2" t="s">
        <v>3</v>
      </c>
      <c r="G197" s="2" t="s">
        <v>17</v>
      </c>
      <c r="H197" s="2" t="s">
        <v>18</v>
      </c>
      <c r="I197" s="2" t="s">
        <v>11</v>
      </c>
      <c r="J197" s="17" t="s">
        <v>58</v>
      </c>
      <c r="K197" s="2" t="s">
        <v>246</v>
      </c>
      <c r="L197" s="18">
        <v>26296</v>
      </c>
    </row>
    <row r="198" spans="1:12" x14ac:dyDescent="0.35">
      <c r="A198" s="2">
        <v>58418</v>
      </c>
      <c r="B198" s="17" t="s">
        <v>471</v>
      </c>
      <c r="C198" s="17" t="s">
        <v>472</v>
      </c>
      <c r="D198" s="38" t="s">
        <v>473</v>
      </c>
      <c r="E198" s="2">
        <v>20070626</v>
      </c>
      <c r="F198" s="2" t="s">
        <v>3</v>
      </c>
      <c r="G198" s="2" t="s">
        <v>11</v>
      </c>
      <c r="H198" s="2" t="s">
        <v>12</v>
      </c>
      <c r="I198" s="2" t="s">
        <v>29</v>
      </c>
      <c r="J198" s="17" t="s">
        <v>30</v>
      </c>
      <c r="K198" s="2" t="s">
        <v>246</v>
      </c>
      <c r="L198" s="18">
        <v>34561</v>
      </c>
    </row>
    <row r="199" spans="1:12" x14ac:dyDescent="0.35">
      <c r="A199" s="2">
        <v>58499</v>
      </c>
      <c r="B199" s="17" t="s">
        <v>493</v>
      </c>
      <c r="C199" s="17" t="s">
        <v>472</v>
      </c>
      <c r="D199" s="38" t="s">
        <v>473</v>
      </c>
      <c r="E199" s="2">
        <v>20070606</v>
      </c>
      <c r="F199" s="2" t="s">
        <v>3</v>
      </c>
      <c r="G199" s="2" t="s">
        <v>17</v>
      </c>
      <c r="H199" s="2" t="s">
        <v>18</v>
      </c>
      <c r="I199" s="2" t="s">
        <v>29</v>
      </c>
      <c r="J199" s="17" t="s">
        <v>30</v>
      </c>
      <c r="K199" s="2" t="s">
        <v>246</v>
      </c>
      <c r="L199" s="18">
        <v>35103</v>
      </c>
    </row>
    <row r="200" spans="1:12" x14ac:dyDescent="0.35">
      <c r="A200" s="2">
        <v>58407</v>
      </c>
      <c r="B200" s="17" t="s">
        <v>35</v>
      </c>
      <c r="C200" s="17" t="s">
        <v>474</v>
      </c>
      <c r="D200" s="38" t="s">
        <v>306</v>
      </c>
      <c r="E200" s="2">
        <v>20061101</v>
      </c>
      <c r="F200" s="2" t="s">
        <v>3</v>
      </c>
      <c r="G200" s="2" t="s">
        <v>17</v>
      </c>
      <c r="H200" s="2" t="s">
        <v>18</v>
      </c>
      <c r="I200" s="2" t="s">
        <v>29</v>
      </c>
      <c r="J200" s="17" t="s">
        <v>30</v>
      </c>
      <c r="K200" s="2" t="s">
        <v>246</v>
      </c>
      <c r="L200" s="18">
        <v>145340</v>
      </c>
    </row>
    <row r="201" spans="1:12" x14ac:dyDescent="0.35">
      <c r="A201" s="2">
        <v>57246</v>
      </c>
      <c r="B201" s="17" t="s">
        <v>309</v>
      </c>
      <c r="C201" s="17" t="s">
        <v>308</v>
      </c>
      <c r="D201" s="38" t="s">
        <v>306</v>
      </c>
      <c r="E201" s="2">
        <v>20011115</v>
      </c>
      <c r="F201" s="2" t="s">
        <v>3</v>
      </c>
      <c r="G201" s="2" t="s">
        <v>17</v>
      </c>
      <c r="H201" s="2" t="s">
        <v>18</v>
      </c>
      <c r="I201" s="2" t="s">
        <v>29</v>
      </c>
      <c r="J201" s="17" t="s">
        <v>30</v>
      </c>
      <c r="K201" s="2" t="s">
        <v>246</v>
      </c>
      <c r="L201" s="18">
        <v>283972</v>
      </c>
    </row>
    <row r="202" spans="1:12" x14ac:dyDescent="0.35">
      <c r="A202" s="2">
        <v>58305</v>
      </c>
      <c r="B202" s="17" t="s">
        <v>433</v>
      </c>
      <c r="C202" s="17" t="s">
        <v>308</v>
      </c>
      <c r="D202" s="38" t="s">
        <v>306</v>
      </c>
      <c r="E202" s="2">
        <v>20060607</v>
      </c>
      <c r="F202" s="2" t="s">
        <v>3</v>
      </c>
      <c r="G202" s="2" t="s">
        <v>17</v>
      </c>
      <c r="H202" s="2" t="s">
        <v>18</v>
      </c>
      <c r="I202" s="2" t="s">
        <v>22</v>
      </c>
      <c r="J202" s="17" t="s">
        <v>23</v>
      </c>
      <c r="K202" s="2" t="s">
        <v>246</v>
      </c>
      <c r="L202" s="18">
        <v>111783</v>
      </c>
    </row>
  </sheetData>
  <mergeCells count="2">
    <mergeCell ref="A1:L1"/>
    <mergeCell ref="A2:L2"/>
  </mergeCells>
  <pageMargins left="0.25" right="0.25" top="0.75" bottom="0.75" header="0.3" footer="0.3"/>
  <pageSetup scale="5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192"/>
  <sheetViews>
    <sheetView topLeftCell="G1" workbookViewId="0">
      <pane ySplit="5" topLeftCell="A183" activePane="bottomLeft" state="frozen"/>
      <selection sqref="A1:L1"/>
      <selection pane="bottomLeft" activeCell="I99" sqref="I99"/>
    </sheetView>
  </sheetViews>
  <sheetFormatPr defaultRowHeight="14.5" x14ac:dyDescent="0.35"/>
  <cols>
    <col min="1" max="1" width="18.26953125" style="2" bestFit="1" customWidth="1"/>
    <col min="2" max="2" width="33" style="17" bestFit="1" customWidth="1"/>
    <col min="3" max="3" width="18.453125" style="17" bestFit="1" customWidth="1"/>
    <col min="4" max="4" width="5.54296875" style="38" bestFit="1" customWidth="1"/>
    <col min="5" max="5" width="9" style="2" bestFit="1" customWidth="1"/>
    <col min="6" max="6" width="16.1796875" style="2" bestFit="1" customWidth="1"/>
    <col min="7" max="7" width="10.1796875" style="2" bestFit="1" customWidth="1"/>
    <col min="8" max="8" width="16.81640625" style="2" bestFit="1" customWidth="1"/>
    <col min="9" max="9" width="21.1796875" style="2" bestFit="1" customWidth="1"/>
    <col min="10" max="10" width="41.453125" style="17" bestFit="1" customWidth="1"/>
    <col min="11" max="11" width="12.7265625" style="2" bestFit="1" customWidth="1"/>
    <col min="12" max="12" width="19.81640625" style="18" bestFit="1" customWidth="1"/>
    <col min="13" max="13" width="13" customWidth="1"/>
  </cols>
  <sheetData>
    <row r="1" spans="1:12" ht="26" x14ac:dyDescent="0.6">
      <c r="A1" s="46" t="s">
        <v>583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1" x14ac:dyDescent="0.5">
      <c r="A2" s="47">
        <v>40908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35">
      <c r="B3"/>
      <c r="C3"/>
      <c r="D3"/>
      <c r="J3"/>
    </row>
    <row r="4" spans="1:12" x14ac:dyDescent="0.35">
      <c r="B4"/>
      <c r="C4"/>
      <c r="D4"/>
      <c r="J4"/>
    </row>
    <row r="5" spans="1:12" x14ac:dyDescent="0.35">
      <c r="A5" s="5" t="s">
        <v>561</v>
      </c>
      <c r="B5" s="6" t="s">
        <v>562</v>
      </c>
      <c r="C5" s="6" t="s">
        <v>563</v>
      </c>
      <c r="D5" s="37" t="s">
        <v>564</v>
      </c>
      <c r="E5" s="5" t="s">
        <v>565</v>
      </c>
      <c r="F5" s="5" t="s">
        <v>566</v>
      </c>
      <c r="G5" s="5" t="s">
        <v>567</v>
      </c>
      <c r="H5" s="5" t="s">
        <v>568</v>
      </c>
      <c r="I5" s="5" t="s">
        <v>569</v>
      </c>
      <c r="J5" s="6" t="s">
        <v>570</v>
      </c>
      <c r="K5" s="5" t="s">
        <v>571</v>
      </c>
      <c r="L5" s="19" t="s">
        <v>572</v>
      </c>
    </row>
    <row r="6" spans="1:12" x14ac:dyDescent="0.35">
      <c r="A6" s="2">
        <v>35314</v>
      </c>
      <c r="B6" s="17" t="s">
        <v>325</v>
      </c>
      <c r="C6" s="17" t="s">
        <v>1</v>
      </c>
      <c r="D6" s="38" t="s">
        <v>2</v>
      </c>
      <c r="E6" s="2">
        <v>20000128</v>
      </c>
      <c r="F6" s="2" t="s">
        <v>3</v>
      </c>
      <c r="G6" s="2" t="s">
        <v>17</v>
      </c>
      <c r="H6" s="2" t="s">
        <v>18</v>
      </c>
      <c r="I6" s="2" t="s">
        <v>6</v>
      </c>
      <c r="J6" s="17" t="s">
        <v>7</v>
      </c>
      <c r="K6" s="2" t="s">
        <v>8</v>
      </c>
      <c r="L6" s="20">
        <v>33514</v>
      </c>
    </row>
    <row r="7" spans="1:12" x14ac:dyDescent="0.35">
      <c r="A7" s="2">
        <v>22229</v>
      </c>
      <c r="B7" s="17" t="s">
        <v>9</v>
      </c>
      <c r="C7" s="17" t="s">
        <v>10</v>
      </c>
      <c r="D7" s="38" t="s">
        <v>2</v>
      </c>
      <c r="E7" s="2">
        <v>19760219</v>
      </c>
      <c r="F7" s="2" t="s">
        <v>3</v>
      </c>
      <c r="G7" s="2" t="s">
        <v>11</v>
      </c>
      <c r="H7" s="2" t="s">
        <v>12</v>
      </c>
      <c r="I7" s="2" t="s">
        <v>6</v>
      </c>
      <c r="J7" s="17" t="s">
        <v>7</v>
      </c>
      <c r="K7" s="2" t="s">
        <v>8</v>
      </c>
      <c r="L7" s="20">
        <v>65062</v>
      </c>
    </row>
    <row r="8" spans="1:12" x14ac:dyDescent="0.35">
      <c r="A8" s="2">
        <v>33519</v>
      </c>
      <c r="B8" s="17" t="s">
        <v>15</v>
      </c>
      <c r="C8" s="17" t="s">
        <v>16</v>
      </c>
      <c r="D8" s="38" t="s">
        <v>2</v>
      </c>
      <c r="E8" s="2">
        <v>19911011</v>
      </c>
      <c r="F8" s="2" t="s">
        <v>3</v>
      </c>
      <c r="G8" s="2" t="s">
        <v>17</v>
      </c>
      <c r="H8" s="2" t="s">
        <v>18</v>
      </c>
      <c r="I8" s="2" t="s">
        <v>6</v>
      </c>
      <c r="J8" s="17" t="s">
        <v>7</v>
      </c>
      <c r="K8" s="2" t="s">
        <v>8</v>
      </c>
      <c r="L8" s="20">
        <v>67015</v>
      </c>
    </row>
    <row r="9" spans="1:12" x14ac:dyDescent="0.35">
      <c r="A9" s="2">
        <v>21265</v>
      </c>
      <c r="B9" s="17" t="s">
        <v>361</v>
      </c>
      <c r="C9" s="17" t="s">
        <v>360</v>
      </c>
      <c r="D9" s="38" t="s">
        <v>21</v>
      </c>
      <c r="E9" s="2">
        <v>19731012</v>
      </c>
      <c r="F9" s="2" t="s">
        <v>34</v>
      </c>
      <c r="G9" s="2" t="s">
        <v>17</v>
      </c>
      <c r="H9" s="2" t="s">
        <v>18</v>
      </c>
      <c r="I9" s="2" t="s">
        <v>22</v>
      </c>
      <c r="J9" s="17" t="s">
        <v>23</v>
      </c>
      <c r="K9" s="2" t="s">
        <v>8</v>
      </c>
      <c r="L9" s="20">
        <v>1174160</v>
      </c>
    </row>
    <row r="10" spans="1:12" x14ac:dyDescent="0.35">
      <c r="A10" s="2">
        <v>26725</v>
      </c>
      <c r="B10" s="17" t="s">
        <v>229</v>
      </c>
      <c r="C10" s="17" t="s">
        <v>360</v>
      </c>
      <c r="D10" s="38" t="s">
        <v>21</v>
      </c>
      <c r="E10" s="2">
        <v>19860724</v>
      </c>
      <c r="F10" s="2" t="s">
        <v>3</v>
      </c>
      <c r="G10" s="2" t="s">
        <v>17</v>
      </c>
      <c r="H10" s="2" t="s">
        <v>18</v>
      </c>
      <c r="I10" s="2" t="s">
        <v>22</v>
      </c>
      <c r="J10" s="17" t="s">
        <v>23</v>
      </c>
      <c r="K10" s="2" t="s">
        <v>8</v>
      </c>
      <c r="L10" s="20">
        <v>74688</v>
      </c>
    </row>
    <row r="11" spans="1:12" x14ac:dyDescent="0.35">
      <c r="A11" s="2">
        <v>57815</v>
      </c>
      <c r="B11" s="17" t="s">
        <v>515</v>
      </c>
      <c r="C11" s="17" t="s">
        <v>360</v>
      </c>
      <c r="D11" s="38" t="s">
        <v>21</v>
      </c>
      <c r="E11" s="2">
        <v>20060110</v>
      </c>
      <c r="F11" s="2" t="s">
        <v>3</v>
      </c>
      <c r="G11" s="2" t="s">
        <v>17</v>
      </c>
      <c r="H11" s="2" t="s">
        <v>18</v>
      </c>
      <c r="I11" s="2" t="s">
        <v>22</v>
      </c>
      <c r="J11" s="17" t="s">
        <v>23</v>
      </c>
      <c r="K11" s="2" t="s">
        <v>8</v>
      </c>
      <c r="L11" s="20">
        <v>490417</v>
      </c>
    </row>
    <row r="12" spans="1:12" x14ac:dyDescent="0.35">
      <c r="A12" s="2">
        <v>57369</v>
      </c>
      <c r="B12" s="17" t="s">
        <v>370</v>
      </c>
      <c r="C12" s="17" t="s">
        <v>434</v>
      </c>
      <c r="D12" s="38" t="s">
        <v>21</v>
      </c>
      <c r="E12" s="2">
        <v>20021028</v>
      </c>
      <c r="F12" s="2" t="s">
        <v>3</v>
      </c>
      <c r="G12" s="2" t="s">
        <v>17</v>
      </c>
      <c r="H12" s="2" t="s">
        <v>18</v>
      </c>
      <c r="I12" s="2" t="s">
        <v>22</v>
      </c>
      <c r="J12" s="17" t="s">
        <v>23</v>
      </c>
      <c r="K12" s="2" t="s">
        <v>8</v>
      </c>
      <c r="L12" s="20">
        <v>1345628</v>
      </c>
    </row>
    <row r="13" spans="1:12" x14ac:dyDescent="0.35">
      <c r="A13" s="2">
        <v>20711</v>
      </c>
      <c r="B13" s="17" t="s">
        <v>362</v>
      </c>
      <c r="C13" s="17" t="s">
        <v>20</v>
      </c>
      <c r="D13" s="38" t="s">
        <v>21</v>
      </c>
      <c r="E13" s="2">
        <v>19720607</v>
      </c>
      <c r="F13" s="2" t="s">
        <v>3</v>
      </c>
      <c r="G13" s="2" t="s">
        <v>11</v>
      </c>
      <c r="H13" s="2" t="s">
        <v>12</v>
      </c>
      <c r="I13" s="2" t="s">
        <v>22</v>
      </c>
      <c r="J13" s="17" t="s">
        <v>23</v>
      </c>
      <c r="K13" s="2" t="s">
        <v>8</v>
      </c>
      <c r="L13" s="20">
        <v>275514</v>
      </c>
    </row>
    <row r="14" spans="1:12" x14ac:dyDescent="0.35">
      <c r="A14" s="2">
        <v>21220</v>
      </c>
      <c r="B14" s="17" t="s">
        <v>363</v>
      </c>
      <c r="C14" s="17" t="s">
        <v>20</v>
      </c>
      <c r="D14" s="38" t="s">
        <v>21</v>
      </c>
      <c r="E14" s="2">
        <v>19730912</v>
      </c>
      <c r="F14" s="2" t="s">
        <v>3</v>
      </c>
      <c r="G14" s="2" t="s">
        <v>17</v>
      </c>
      <c r="H14" s="2" t="s">
        <v>18</v>
      </c>
      <c r="I14" s="2" t="s">
        <v>22</v>
      </c>
      <c r="J14" s="17" t="s">
        <v>23</v>
      </c>
      <c r="K14" s="2" t="s">
        <v>8</v>
      </c>
      <c r="L14" s="20">
        <v>612679</v>
      </c>
    </row>
    <row r="15" spans="1:12" x14ac:dyDescent="0.35">
      <c r="A15" s="2">
        <v>21578</v>
      </c>
      <c r="B15" s="17" t="s">
        <v>19</v>
      </c>
      <c r="C15" s="17" t="s">
        <v>20</v>
      </c>
      <c r="D15" s="38" t="s">
        <v>21</v>
      </c>
      <c r="E15" s="2">
        <v>19740510</v>
      </c>
      <c r="F15" s="2" t="s">
        <v>3</v>
      </c>
      <c r="G15" s="2" t="s">
        <v>11</v>
      </c>
      <c r="H15" s="2" t="s">
        <v>12</v>
      </c>
      <c r="I15" s="2" t="s">
        <v>22</v>
      </c>
      <c r="J15" s="17" t="s">
        <v>23</v>
      </c>
      <c r="K15" s="2" t="s">
        <v>8</v>
      </c>
      <c r="L15" s="20">
        <v>290664</v>
      </c>
    </row>
    <row r="16" spans="1:12" x14ac:dyDescent="0.35">
      <c r="A16" s="2">
        <v>24156</v>
      </c>
      <c r="B16" s="17" t="s">
        <v>364</v>
      </c>
      <c r="C16" s="17" t="s">
        <v>20</v>
      </c>
      <c r="D16" s="38" t="s">
        <v>21</v>
      </c>
      <c r="E16" s="2">
        <v>19821209</v>
      </c>
      <c r="F16" s="2" t="s">
        <v>3</v>
      </c>
      <c r="G16" s="2" t="s">
        <v>17</v>
      </c>
      <c r="H16" s="2" t="s">
        <v>18</v>
      </c>
      <c r="I16" s="2" t="s">
        <v>22</v>
      </c>
      <c r="J16" s="17" t="s">
        <v>23</v>
      </c>
      <c r="K16" s="2" t="s">
        <v>8</v>
      </c>
      <c r="L16" s="20">
        <v>3249730</v>
      </c>
    </row>
    <row r="17" spans="1:12" x14ac:dyDescent="0.35">
      <c r="A17" s="2">
        <v>24823</v>
      </c>
      <c r="B17" s="17" t="s">
        <v>365</v>
      </c>
      <c r="C17" s="17" t="s">
        <v>20</v>
      </c>
      <c r="D17" s="38" t="s">
        <v>21</v>
      </c>
      <c r="E17" s="2">
        <v>19831130</v>
      </c>
      <c r="F17" s="2" t="s">
        <v>3</v>
      </c>
      <c r="G17" s="2" t="s">
        <v>17</v>
      </c>
      <c r="H17" s="2" t="s">
        <v>18</v>
      </c>
      <c r="I17" s="2" t="s">
        <v>22</v>
      </c>
      <c r="J17" s="17" t="s">
        <v>23</v>
      </c>
      <c r="K17" s="2" t="s">
        <v>8</v>
      </c>
      <c r="L17" s="20">
        <v>358673</v>
      </c>
    </row>
    <row r="18" spans="1:12" x14ac:dyDescent="0.35">
      <c r="A18" s="2">
        <v>31823</v>
      </c>
      <c r="B18" s="17" t="s">
        <v>27</v>
      </c>
      <c r="C18" s="17" t="s">
        <v>20</v>
      </c>
      <c r="D18" s="38" t="s">
        <v>21</v>
      </c>
      <c r="E18" s="2">
        <v>19760823</v>
      </c>
      <c r="F18" s="2" t="s">
        <v>3</v>
      </c>
      <c r="G18" s="2" t="s">
        <v>14</v>
      </c>
      <c r="H18" s="2" t="s">
        <v>12</v>
      </c>
      <c r="I18" s="2" t="s">
        <v>22</v>
      </c>
      <c r="J18" s="17" t="s">
        <v>23</v>
      </c>
      <c r="K18" s="2" t="s">
        <v>8</v>
      </c>
      <c r="L18" s="20">
        <v>248485</v>
      </c>
    </row>
    <row r="19" spans="1:12" x14ac:dyDescent="0.35">
      <c r="A19" s="2">
        <v>33872</v>
      </c>
      <c r="B19" s="17" t="s">
        <v>28</v>
      </c>
      <c r="C19" s="17" t="s">
        <v>20</v>
      </c>
      <c r="D19" s="38" t="s">
        <v>21</v>
      </c>
      <c r="E19" s="2">
        <v>19940120</v>
      </c>
      <c r="F19" s="2" t="s">
        <v>3</v>
      </c>
      <c r="G19" s="2" t="s">
        <v>17</v>
      </c>
      <c r="H19" s="2" t="s">
        <v>18</v>
      </c>
      <c r="I19" s="2" t="s">
        <v>29</v>
      </c>
      <c r="J19" s="17" t="s">
        <v>30</v>
      </c>
      <c r="K19" s="2" t="s">
        <v>8</v>
      </c>
      <c r="L19" s="20">
        <v>55198</v>
      </c>
    </row>
    <row r="20" spans="1:12" x14ac:dyDescent="0.35">
      <c r="A20" s="2">
        <v>34643</v>
      </c>
      <c r="B20" s="17" t="s">
        <v>435</v>
      </c>
      <c r="C20" s="17" t="s">
        <v>20</v>
      </c>
      <c r="D20" s="38" t="s">
        <v>21</v>
      </c>
      <c r="E20" s="2">
        <v>19990315</v>
      </c>
      <c r="F20" s="2" t="s">
        <v>3</v>
      </c>
      <c r="G20" s="2" t="s">
        <v>17</v>
      </c>
      <c r="H20" s="2" t="s">
        <v>18</v>
      </c>
      <c r="I20" s="2" t="s">
        <v>22</v>
      </c>
      <c r="J20" s="17" t="s">
        <v>23</v>
      </c>
      <c r="K20" s="2" t="s">
        <v>8</v>
      </c>
      <c r="L20" s="20">
        <v>155114</v>
      </c>
    </row>
    <row r="21" spans="1:12" x14ac:dyDescent="0.35">
      <c r="A21" s="2">
        <v>57083</v>
      </c>
      <c r="B21" s="17" t="s">
        <v>368</v>
      </c>
      <c r="C21" s="17" t="s">
        <v>20</v>
      </c>
      <c r="D21" s="38" t="s">
        <v>21</v>
      </c>
      <c r="E21" s="2">
        <v>20010914</v>
      </c>
      <c r="F21" s="2" t="s">
        <v>3</v>
      </c>
      <c r="G21" s="2" t="s">
        <v>17</v>
      </c>
      <c r="H21" s="2" t="s">
        <v>18</v>
      </c>
      <c r="I21" s="2" t="s">
        <v>22</v>
      </c>
      <c r="J21" s="17" t="s">
        <v>23</v>
      </c>
      <c r="K21" s="2" t="s">
        <v>8</v>
      </c>
      <c r="L21" s="20">
        <v>87806</v>
      </c>
    </row>
    <row r="22" spans="1:12" x14ac:dyDescent="0.35">
      <c r="A22" s="2">
        <v>58377</v>
      </c>
      <c r="B22" s="17" t="s">
        <v>437</v>
      </c>
      <c r="C22" s="17" t="s">
        <v>438</v>
      </c>
      <c r="D22" s="38" t="s">
        <v>21</v>
      </c>
      <c r="E22" s="2">
        <v>20070226</v>
      </c>
      <c r="F22" s="2" t="s">
        <v>3</v>
      </c>
      <c r="G22" s="2" t="s">
        <v>17</v>
      </c>
      <c r="H22" s="2" t="s">
        <v>18</v>
      </c>
      <c r="I22" s="2" t="s">
        <v>29</v>
      </c>
      <c r="J22" s="17" t="s">
        <v>30</v>
      </c>
      <c r="K22" s="2" t="s">
        <v>8</v>
      </c>
      <c r="L22" s="20">
        <v>72765</v>
      </c>
    </row>
    <row r="23" spans="1:12" x14ac:dyDescent="0.35">
      <c r="A23" s="2">
        <v>57214</v>
      </c>
      <c r="B23" s="17" t="s">
        <v>371</v>
      </c>
      <c r="C23" s="17" t="s">
        <v>372</v>
      </c>
      <c r="D23" s="38" t="s">
        <v>21</v>
      </c>
      <c r="E23" s="2">
        <v>20020621</v>
      </c>
      <c r="F23" s="2" t="s">
        <v>3</v>
      </c>
      <c r="G23" s="2" t="s">
        <v>17</v>
      </c>
      <c r="H23" s="2" t="s">
        <v>18</v>
      </c>
      <c r="I23" s="2" t="s">
        <v>22</v>
      </c>
      <c r="J23" s="17" t="s">
        <v>23</v>
      </c>
      <c r="K23" s="2" t="s">
        <v>8</v>
      </c>
      <c r="L23" s="20">
        <v>163108</v>
      </c>
    </row>
    <row r="24" spans="1:12" x14ac:dyDescent="0.35">
      <c r="A24" s="2">
        <v>8033</v>
      </c>
      <c r="B24" s="17" t="s">
        <v>37</v>
      </c>
      <c r="C24" s="17" t="s">
        <v>38</v>
      </c>
      <c r="D24" s="38" t="s">
        <v>39</v>
      </c>
      <c r="E24" s="2">
        <v>19210618</v>
      </c>
      <c r="F24" s="2" t="s">
        <v>3</v>
      </c>
      <c r="G24" s="2" t="s">
        <v>25</v>
      </c>
      <c r="H24" s="2" t="s">
        <v>26</v>
      </c>
      <c r="I24" s="2" t="s">
        <v>6</v>
      </c>
      <c r="J24" s="17" t="s">
        <v>7</v>
      </c>
      <c r="K24" s="2" t="s">
        <v>8</v>
      </c>
      <c r="L24" s="20">
        <v>397062</v>
      </c>
    </row>
    <row r="25" spans="1:12" x14ac:dyDescent="0.35">
      <c r="A25" s="2">
        <v>33938</v>
      </c>
      <c r="B25" s="17" t="s">
        <v>40</v>
      </c>
      <c r="C25" s="17" t="s">
        <v>38</v>
      </c>
      <c r="D25" s="38" t="s">
        <v>39</v>
      </c>
      <c r="E25" s="2">
        <v>19941003</v>
      </c>
      <c r="F25" s="2" t="s">
        <v>3</v>
      </c>
      <c r="G25" s="2" t="s">
        <v>17</v>
      </c>
      <c r="H25" s="2" t="s">
        <v>18</v>
      </c>
      <c r="I25" s="2" t="s">
        <v>6</v>
      </c>
      <c r="J25" s="17" t="s">
        <v>7</v>
      </c>
      <c r="K25" s="2" t="s">
        <v>8</v>
      </c>
      <c r="L25" s="20">
        <v>295648</v>
      </c>
    </row>
    <row r="26" spans="1:12" x14ac:dyDescent="0.35">
      <c r="A26" s="2">
        <v>34046</v>
      </c>
      <c r="B26" s="17" t="s">
        <v>44</v>
      </c>
      <c r="C26" s="17" t="s">
        <v>45</v>
      </c>
      <c r="D26" s="38" t="s">
        <v>39</v>
      </c>
      <c r="E26" s="2">
        <v>19950818</v>
      </c>
      <c r="F26" s="2" t="s">
        <v>3</v>
      </c>
      <c r="G26" s="2" t="s">
        <v>17</v>
      </c>
      <c r="H26" s="2" t="s">
        <v>18</v>
      </c>
      <c r="I26" s="2" t="s">
        <v>29</v>
      </c>
      <c r="J26" s="17" t="s">
        <v>30</v>
      </c>
      <c r="K26" s="2" t="s">
        <v>8</v>
      </c>
      <c r="L26" s="20">
        <v>143678</v>
      </c>
    </row>
    <row r="27" spans="1:12" x14ac:dyDescent="0.35">
      <c r="A27" s="2">
        <v>34998</v>
      </c>
      <c r="B27" s="17" t="s">
        <v>46</v>
      </c>
      <c r="C27" s="17" t="s">
        <v>45</v>
      </c>
      <c r="D27" s="38" t="s">
        <v>39</v>
      </c>
      <c r="E27" s="2">
        <v>20000131</v>
      </c>
      <c r="F27" s="2" t="s">
        <v>3</v>
      </c>
      <c r="G27" s="2" t="s">
        <v>17</v>
      </c>
      <c r="H27" s="2" t="s">
        <v>18</v>
      </c>
      <c r="I27" s="2" t="s">
        <v>29</v>
      </c>
      <c r="J27" s="17" t="s">
        <v>30</v>
      </c>
      <c r="K27" s="2" t="s">
        <v>8</v>
      </c>
      <c r="L27" s="20">
        <v>254113</v>
      </c>
    </row>
    <row r="28" spans="1:12" x14ac:dyDescent="0.35">
      <c r="A28" s="2">
        <v>58181</v>
      </c>
      <c r="B28" s="17" t="s">
        <v>402</v>
      </c>
      <c r="C28" s="17" t="s">
        <v>45</v>
      </c>
      <c r="D28" s="38" t="s">
        <v>39</v>
      </c>
      <c r="E28" s="2">
        <v>20060404</v>
      </c>
      <c r="F28" s="2" t="s">
        <v>3</v>
      </c>
      <c r="G28" s="2" t="s">
        <v>17</v>
      </c>
      <c r="H28" s="2" t="s">
        <v>18</v>
      </c>
      <c r="I28" s="2" t="s">
        <v>29</v>
      </c>
      <c r="J28" s="17" t="s">
        <v>30</v>
      </c>
      <c r="K28" s="2" t="s">
        <v>8</v>
      </c>
      <c r="L28" s="20">
        <v>388091</v>
      </c>
    </row>
    <row r="29" spans="1:12" x14ac:dyDescent="0.35">
      <c r="A29" s="2">
        <v>58657</v>
      </c>
      <c r="B29" s="17" t="s">
        <v>476</v>
      </c>
      <c r="C29" s="17" t="s">
        <v>375</v>
      </c>
      <c r="D29" s="38" t="s">
        <v>39</v>
      </c>
      <c r="E29" s="2">
        <v>20081106</v>
      </c>
      <c r="F29" s="2" t="s">
        <v>3</v>
      </c>
      <c r="G29" s="2" t="s">
        <v>17</v>
      </c>
      <c r="H29" s="2" t="s">
        <v>18</v>
      </c>
      <c r="I29" s="2" t="s">
        <v>29</v>
      </c>
      <c r="J29" s="17" t="s">
        <v>30</v>
      </c>
      <c r="K29" s="2" t="s">
        <v>8</v>
      </c>
      <c r="L29" s="20">
        <v>111940</v>
      </c>
    </row>
    <row r="30" spans="1:12" x14ac:dyDescent="0.35">
      <c r="A30" s="2">
        <v>58599</v>
      </c>
      <c r="B30" s="17" t="s">
        <v>516</v>
      </c>
      <c r="C30" s="17" t="s">
        <v>517</v>
      </c>
      <c r="D30" s="38" t="s">
        <v>39</v>
      </c>
      <c r="E30" s="2">
        <v>20071105</v>
      </c>
      <c r="F30" s="2" t="s">
        <v>3</v>
      </c>
      <c r="G30" s="2" t="s">
        <v>17</v>
      </c>
      <c r="H30" s="2" t="s">
        <v>18</v>
      </c>
      <c r="I30" s="2" t="s">
        <v>178</v>
      </c>
      <c r="J30" s="17" t="s">
        <v>179</v>
      </c>
      <c r="K30" s="2" t="s">
        <v>8</v>
      </c>
      <c r="L30" s="20">
        <v>93801</v>
      </c>
    </row>
    <row r="31" spans="1:12" x14ac:dyDescent="0.35">
      <c r="A31" s="2">
        <v>16584</v>
      </c>
      <c r="B31" s="17" t="s">
        <v>47</v>
      </c>
      <c r="C31" s="17" t="s">
        <v>48</v>
      </c>
      <c r="D31" s="38" t="s">
        <v>39</v>
      </c>
      <c r="E31" s="2">
        <v>19270101</v>
      </c>
      <c r="F31" s="2" t="s">
        <v>3</v>
      </c>
      <c r="G31" s="2" t="s">
        <v>17</v>
      </c>
      <c r="H31" s="2" t="s">
        <v>18</v>
      </c>
      <c r="I31" s="2" t="s">
        <v>6</v>
      </c>
      <c r="J31" s="17" t="s">
        <v>7</v>
      </c>
      <c r="K31" s="2" t="s">
        <v>8</v>
      </c>
      <c r="L31" s="20">
        <v>41979</v>
      </c>
    </row>
    <row r="32" spans="1:12" x14ac:dyDescent="0.35">
      <c r="A32" s="2">
        <v>34110</v>
      </c>
      <c r="B32" s="17" t="s">
        <v>378</v>
      </c>
      <c r="C32" s="17" t="s">
        <v>379</v>
      </c>
      <c r="D32" s="38" t="s">
        <v>39</v>
      </c>
      <c r="E32" s="2">
        <v>19951227</v>
      </c>
      <c r="F32" s="2" t="s">
        <v>3</v>
      </c>
      <c r="G32" s="2" t="s">
        <v>11</v>
      </c>
      <c r="H32" s="2" t="s">
        <v>12</v>
      </c>
      <c r="I32" s="2" t="s">
        <v>29</v>
      </c>
      <c r="J32" s="17" t="s">
        <v>30</v>
      </c>
      <c r="K32" s="2" t="s">
        <v>8</v>
      </c>
      <c r="L32" s="20">
        <v>342025</v>
      </c>
    </row>
    <row r="33" spans="1:12" x14ac:dyDescent="0.35">
      <c r="A33" s="2">
        <v>12266</v>
      </c>
      <c r="B33" s="17" t="s">
        <v>49</v>
      </c>
      <c r="C33" s="17" t="s">
        <v>50</v>
      </c>
      <c r="D33" s="38" t="s">
        <v>51</v>
      </c>
      <c r="E33" s="2">
        <v>19080301</v>
      </c>
      <c r="F33" s="2" t="s">
        <v>3</v>
      </c>
      <c r="G33" s="2" t="s">
        <v>17</v>
      </c>
      <c r="H33" s="2" t="s">
        <v>18</v>
      </c>
      <c r="I33" s="2" t="s">
        <v>6</v>
      </c>
      <c r="J33" s="17" t="s">
        <v>7</v>
      </c>
      <c r="K33" s="2" t="s">
        <v>8</v>
      </c>
      <c r="L33" s="20">
        <v>301953</v>
      </c>
    </row>
    <row r="34" spans="1:12" x14ac:dyDescent="0.35">
      <c r="A34" s="2">
        <v>20568</v>
      </c>
      <c r="B34" s="17" t="s">
        <v>56</v>
      </c>
      <c r="C34" s="17" t="s">
        <v>57</v>
      </c>
      <c r="D34" s="38" t="s">
        <v>51</v>
      </c>
      <c r="E34" s="2">
        <v>19711222</v>
      </c>
      <c r="F34" s="2" t="s">
        <v>3</v>
      </c>
      <c r="G34" s="2" t="s">
        <v>17</v>
      </c>
      <c r="H34" s="2" t="s">
        <v>18</v>
      </c>
      <c r="I34" s="2" t="s">
        <v>11</v>
      </c>
      <c r="J34" s="17" t="s">
        <v>58</v>
      </c>
      <c r="K34" s="2" t="s">
        <v>8</v>
      </c>
      <c r="L34" s="20">
        <v>304205</v>
      </c>
    </row>
    <row r="35" spans="1:12" x14ac:dyDescent="0.35">
      <c r="A35" s="2">
        <v>35241</v>
      </c>
      <c r="B35" s="17" t="s">
        <v>59</v>
      </c>
      <c r="C35" s="17" t="s">
        <v>60</v>
      </c>
      <c r="D35" s="38" t="s">
        <v>61</v>
      </c>
      <c r="E35" s="2">
        <v>19990326</v>
      </c>
      <c r="F35" s="2" t="s">
        <v>3</v>
      </c>
      <c r="G35" s="2" t="s">
        <v>17</v>
      </c>
      <c r="H35" s="2" t="s">
        <v>18</v>
      </c>
      <c r="I35" s="2" t="s">
        <v>6</v>
      </c>
      <c r="J35" s="17" t="s">
        <v>7</v>
      </c>
      <c r="K35" s="2" t="s">
        <v>8</v>
      </c>
      <c r="L35" s="20">
        <v>83200</v>
      </c>
    </row>
    <row r="36" spans="1:12" x14ac:dyDescent="0.35">
      <c r="A36" s="2">
        <v>9502</v>
      </c>
      <c r="B36" s="17" t="s">
        <v>62</v>
      </c>
      <c r="C36" s="17" t="s">
        <v>63</v>
      </c>
      <c r="D36" s="38" t="s">
        <v>64</v>
      </c>
      <c r="E36" s="2">
        <v>19190908</v>
      </c>
      <c r="F36" s="2" t="s">
        <v>3</v>
      </c>
      <c r="G36" s="2" t="s">
        <v>17</v>
      </c>
      <c r="H36" s="2" t="s">
        <v>18</v>
      </c>
      <c r="I36" s="2" t="s">
        <v>6</v>
      </c>
      <c r="J36" s="17" t="s">
        <v>7</v>
      </c>
      <c r="K36" s="2" t="s">
        <v>8</v>
      </c>
      <c r="L36" s="20">
        <v>37461</v>
      </c>
    </row>
    <row r="37" spans="1:12" x14ac:dyDescent="0.35">
      <c r="A37" s="2">
        <v>916</v>
      </c>
      <c r="B37" s="17" t="s">
        <v>73</v>
      </c>
      <c r="C37" s="17" t="s">
        <v>74</v>
      </c>
      <c r="D37" s="38" t="s">
        <v>71</v>
      </c>
      <c r="E37" s="2">
        <v>18970201</v>
      </c>
      <c r="F37" s="2" t="s">
        <v>34</v>
      </c>
      <c r="G37" s="2" t="s">
        <v>11</v>
      </c>
      <c r="H37" s="2" t="s">
        <v>12</v>
      </c>
      <c r="I37" s="2" t="s">
        <v>29</v>
      </c>
      <c r="J37" s="17" t="s">
        <v>30</v>
      </c>
      <c r="K37" s="2" t="s">
        <v>72</v>
      </c>
      <c r="L37" s="20">
        <v>1297146</v>
      </c>
    </row>
    <row r="38" spans="1:12" x14ac:dyDescent="0.35">
      <c r="A38" s="2">
        <v>19328</v>
      </c>
      <c r="B38" s="17" t="s">
        <v>447</v>
      </c>
      <c r="C38" s="17" t="s">
        <v>74</v>
      </c>
      <c r="D38" s="38" t="s">
        <v>71</v>
      </c>
      <c r="E38" s="2">
        <v>19650102</v>
      </c>
      <c r="F38" s="2" t="s">
        <v>3</v>
      </c>
      <c r="G38" s="2" t="s">
        <v>17</v>
      </c>
      <c r="H38" s="2" t="s">
        <v>18</v>
      </c>
      <c r="I38" s="2" t="s">
        <v>6</v>
      </c>
      <c r="J38" s="17" t="s">
        <v>7</v>
      </c>
      <c r="K38" s="2" t="s">
        <v>72</v>
      </c>
      <c r="L38" s="20">
        <v>597406</v>
      </c>
    </row>
    <row r="39" spans="1:12" x14ac:dyDescent="0.35">
      <c r="A39" s="2">
        <v>20290</v>
      </c>
      <c r="B39" s="17" t="s">
        <v>76</v>
      </c>
      <c r="C39" s="17" t="s">
        <v>74</v>
      </c>
      <c r="D39" s="38" t="s">
        <v>71</v>
      </c>
      <c r="E39" s="2">
        <v>19701109</v>
      </c>
      <c r="F39" s="2" t="s">
        <v>3</v>
      </c>
      <c r="G39" s="2" t="s">
        <v>17</v>
      </c>
      <c r="H39" s="2" t="s">
        <v>18</v>
      </c>
      <c r="I39" s="2" t="s">
        <v>6</v>
      </c>
      <c r="J39" s="17" t="s">
        <v>7</v>
      </c>
      <c r="K39" s="2" t="s">
        <v>72</v>
      </c>
      <c r="L39" s="20">
        <v>94717</v>
      </c>
    </row>
    <row r="40" spans="1:12" x14ac:dyDescent="0.35">
      <c r="A40" s="2">
        <v>22476</v>
      </c>
      <c r="B40" s="17" t="s">
        <v>477</v>
      </c>
      <c r="C40" s="17" t="s">
        <v>74</v>
      </c>
      <c r="D40" s="38" t="s">
        <v>71</v>
      </c>
      <c r="E40" s="2">
        <v>19770620</v>
      </c>
      <c r="F40" s="2" t="s">
        <v>3</v>
      </c>
      <c r="G40" s="2" t="s">
        <v>17</v>
      </c>
      <c r="H40" s="2" t="s">
        <v>18</v>
      </c>
      <c r="I40" s="2" t="s">
        <v>6</v>
      </c>
      <c r="J40" s="17" t="s">
        <v>7</v>
      </c>
      <c r="K40" s="2" t="s">
        <v>72</v>
      </c>
      <c r="L40" s="20">
        <v>63510</v>
      </c>
    </row>
    <row r="41" spans="1:12" x14ac:dyDescent="0.35">
      <c r="A41" s="2">
        <v>27447</v>
      </c>
      <c r="B41" s="17" t="s">
        <v>79</v>
      </c>
      <c r="C41" s="17" t="s">
        <v>74</v>
      </c>
      <c r="D41" s="38" t="s">
        <v>71</v>
      </c>
      <c r="E41" s="2">
        <v>19890208</v>
      </c>
      <c r="F41" s="2" t="s">
        <v>3</v>
      </c>
      <c r="G41" s="2" t="s">
        <v>17</v>
      </c>
      <c r="H41" s="2" t="s">
        <v>18</v>
      </c>
      <c r="I41" s="2" t="s">
        <v>29</v>
      </c>
      <c r="J41" s="17" t="s">
        <v>30</v>
      </c>
      <c r="K41" s="2" t="s">
        <v>72</v>
      </c>
      <c r="L41" s="20">
        <v>465564</v>
      </c>
    </row>
    <row r="42" spans="1:12" x14ac:dyDescent="0.35">
      <c r="A42" s="2">
        <v>27986</v>
      </c>
      <c r="B42" s="17" t="s">
        <v>518</v>
      </c>
      <c r="C42" s="17" t="s">
        <v>74</v>
      </c>
      <c r="D42" s="38" t="s">
        <v>71</v>
      </c>
      <c r="E42" s="2">
        <v>19230101</v>
      </c>
      <c r="F42" s="2" t="s">
        <v>3</v>
      </c>
      <c r="G42" s="2" t="s">
        <v>14</v>
      </c>
      <c r="H42" s="2" t="s">
        <v>12</v>
      </c>
      <c r="I42" s="2" t="s">
        <v>22</v>
      </c>
      <c r="J42" s="17" t="s">
        <v>23</v>
      </c>
      <c r="K42" s="2" t="s">
        <v>72</v>
      </c>
      <c r="L42" s="20">
        <v>198243</v>
      </c>
    </row>
    <row r="43" spans="1:12" x14ac:dyDescent="0.35">
      <c r="A43" s="2">
        <v>29399</v>
      </c>
      <c r="B43" s="17" t="s">
        <v>81</v>
      </c>
      <c r="C43" s="17" t="s">
        <v>74</v>
      </c>
      <c r="D43" s="38" t="s">
        <v>71</v>
      </c>
      <c r="E43" s="2">
        <v>19340101</v>
      </c>
      <c r="F43" s="2" t="s">
        <v>3</v>
      </c>
      <c r="G43" s="2" t="s">
        <v>14</v>
      </c>
      <c r="H43" s="2" t="s">
        <v>12</v>
      </c>
      <c r="I43" s="2" t="s">
        <v>6</v>
      </c>
      <c r="J43" s="17" t="s">
        <v>7</v>
      </c>
      <c r="K43" s="2" t="s">
        <v>72</v>
      </c>
      <c r="L43" s="20">
        <v>147771</v>
      </c>
    </row>
    <row r="44" spans="1:12" x14ac:dyDescent="0.35">
      <c r="A44" s="2">
        <v>33708</v>
      </c>
      <c r="B44" s="17" t="s">
        <v>82</v>
      </c>
      <c r="C44" s="17" t="s">
        <v>74</v>
      </c>
      <c r="D44" s="38" t="s">
        <v>71</v>
      </c>
      <c r="E44" s="2">
        <v>19921026</v>
      </c>
      <c r="F44" s="2" t="s">
        <v>3</v>
      </c>
      <c r="G44" s="2" t="s">
        <v>17</v>
      </c>
      <c r="H44" s="2" t="s">
        <v>18</v>
      </c>
      <c r="I44" s="2" t="s">
        <v>29</v>
      </c>
      <c r="J44" s="17" t="s">
        <v>30</v>
      </c>
      <c r="K44" s="2" t="s">
        <v>72</v>
      </c>
      <c r="L44" s="20">
        <v>289172</v>
      </c>
    </row>
    <row r="45" spans="1:12" x14ac:dyDescent="0.35">
      <c r="A45" s="2">
        <v>34089</v>
      </c>
      <c r="B45" s="17" t="s">
        <v>83</v>
      </c>
      <c r="C45" s="17" t="s">
        <v>74</v>
      </c>
      <c r="D45" s="38" t="s">
        <v>71</v>
      </c>
      <c r="E45" s="2">
        <v>19951109</v>
      </c>
      <c r="F45" s="2" t="s">
        <v>3</v>
      </c>
      <c r="G45" s="2" t="s">
        <v>25</v>
      </c>
      <c r="H45" s="2" t="s">
        <v>26</v>
      </c>
      <c r="I45" s="2" t="s">
        <v>29</v>
      </c>
      <c r="J45" s="17" t="s">
        <v>30</v>
      </c>
      <c r="K45" s="2" t="s">
        <v>72</v>
      </c>
      <c r="L45" s="20">
        <v>152818</v>
      </c>
    </row>
    <row r="46" spans="1:12" x14ac:dyDescent="0.35">
      <c r="A46" s="2">
        <v>34334</v>
      </c>
      <c r="B46" s="17" t="s">
        <v>84</v>
      </c>
      <c r="C46" s="17" t="s">
        <v>74</v>
      </c>
      <c r="D46" s="38" t="s">
        <v>71</v>
      </c>
      <c r="E46" s="2">
        <v>19970129</v>
      </c>
      <c r="F46" s="2" t="s">
        <v>3</v>
      </c>
      <c r="G46" s="2" t="s">
        <v>17</v>
      </c>
      <c r="H46" s="2" t="s">
        <v>18</v>
      </c>
      <c r="I46" s="2" t="s">
        <v>29</v>
      </c>
      <c r="J46" s="17" t="s">
        <v>30</v>
      </c>
      <c r="K46" s="2" t="s">
        <v>72</v>
      </c>
      <c r="L46" s="20">
        <v>83013</v>
      </c>
    </row>
    <row r="47" spans="1:12" x14ac:dyDescent="0.35">
      <c r="A47" s="2">
        <v>58348</v>
      </c>
      <c r="B47" s="17" t="s">
        <v>450</v>
      </c>
      <c r="C47" s="17" t="s">
        <v>449</v>
      </c>
      <c r="D47" s="38" t="s">
        <v>71</v>
      </c>
      <c r="E47" s="2">
        <v>20070702</v>
      </c>
      <c r="F47" s="2" t="s">
        <v>3</v>
      </c>
      <c r="G47" s="2" t="s">
        <v>17</v>
      </c>
      <c r="H47" s="2" t="s">
        <v>18</v>
      </c>
      <c r="I47" s="2" t="s">
        <v>29</v>
      </c>
      <c r="J47" s="17" t="s">
        <v>30</v>
      </c>
      <c r="K47" s="2" t="s">
        <v>72</v>
      </c>
      <c r="L47" s="20">
        <v>45111</v>
      </c>
    </row>
    <row r="48" spans="1:12" x14ac:dyDescent="0.35">
      <c r="A48" s="2">
        <v>35419</v>
      </c>
      <c r="B48" s="17" t="s">
        <v>89</v>
      </c>
      <c r="C48" s="17" t="s">
        <v>90</v>
      </c>
      <c r="D48" s="38" t="s">
        <v>71</v>
      </c>
      <c r="E48" s="2">
        <v>20000214</v>
      </c>
      <c r="F48" s="2" t="s">
        <v>3</v>
      </c>
      <c r="G48" s="2" t="s">
        <v>17</v>
      </c>
      <c r="H48" s="2" t="s">
        <v>18</v>
      </c>
      <c r="I48" s="2" t="s">
        <v>29</v>
      </c>
      <c r="J48" s="17" t="s">
        <v>30</v>
      </c>
      <c r="K48" s="2" t="s">
        <v>72</v>
      </c>
      <c r="L48" s="20">
        <v>268703</v>
      </c>
    </row>
    <row r="49" spans="1:12" x14ac:dyDescent="0.35">
      <c r="A49" s="2">
        <v>34308</v>
      </c>
      <c r="B49" s="17" t="s">
        <v>519</v>
      </c>
      <c r="C49" s="17" t="s">
        <v>343</v>
      </c>
      <c r="D49" s="38" t="s">
        <v>344</v>
      </c>
      <c r="E49" s="2">
        <v>19970106</v>
      </c>
      <c r="F49" s="2" t="s">
        <v>3</v>
      </c>
      <c r="G49" s="2" t="s">
        <v>17</v>
      </c>
      <c r="H49" s="2" t="s">
        <v>18</v>
      </c>
      <c r="I49" s="2" t="s">
        <v>6</v>
      </c>
      <c r="J49" s="17" t="s">
        <v>7</v>
      </c>
      <c r="K49" s="2" t="s">
        <v>72</v>
      </c>
      <c r="L49" s="20">
        <v>32278</v>
      </c>
    </row>
    <row r="50" spans="1:12" x14ac:dyDescent="0.35">
      <c r="A50" s="2">
        <v>20179</v>
      </c>
      <c r="B50" s="17" t="s">
        <v>382</v>
      </c>
      <c r="C50" s="17" t="s">
        <v>92</v>
      </c>
      <c r="D50" s="38" t="s">
        <v>93</v>
      </c>
      <c r="E50" s="2">
        <v>19700514</v>
      </c>
      <c r="F50" s="2" t="s">
        <v>3</v>
      </c>
      <c r="G50" s="2" t="s">
        <v>17</v>
      </c>
      <c r="H50" s="2" t="s">
        <v>18</v>
      </c>
      <c r="I50" s="2" t="s">
        <v>6</v>
      </c>
      <c r="J50" s="17" t="s">
        <v>7</v>
      </c>
      <c r="K50" s="2" t="s">
        <v>72</v>
      </c>
      <c r="L50" s="20">
        <v>165219</v>
      </c>
    </row>
    <row r="51" spans="1:12" x14ac:dyDescent="0.35">
      <c r="A51" s="2">
        <v>58340</v>
      </c>
      <c r="B51" s="17" t="s">
        <v>451</v>
      </c>
      <c r="C51" s="17" t="s">
        <v>452</v>
      </c>
      <c r="D51" s="38" t="s">
        <v>93</v>
      </c>
      <c r="E51" s="2">
        <v>20070228</v>
      </c>
      <c r="F51" s="2" t="s">
        <v>3</v>
      </c>
      <c r="G51" s="2" t="s">
        <v>17</v>
      </c>
      <c r="H51" s="2" t="s">
        <v>18</v>
      </c>
      <c r="I51" s="2" t="s">
        <v>29</v>
      </c>
      <c r="J51" s="17" t="s">
        <v>30</v>
      </c>
      <c r="K51" s="2" t="s">
        <v>72</v>
      </c>
      <c r="L51" s="20">
        <v>69759</v>
      </c>
    </row>
    <row r="52" spans="1:12" x14ac:dyDescent="0.35">
      <c r="A52" s="2">
        <v>34052</v>
      </c>
      <c r="B52" s="17" t="s">
        <v>95</v>
      </c>
      <c r="C52" s="17" t="s">
        <v>96</v>
      </c>
      <c r="D52" s="38" t="s">
        <v>97</v>
      </c>
      <c r="E52" s="2">
        <v>19950821</v>
      </c>
      <c r="F52" s="2" t="s">
        <v>3</v>
      </c>
      <c r="G52" s="2" t="s">
        <v>17</v>
      </c>
      <c r="H52" s="2" t="s">
        <v>18</v>
      </c>
      <c r="I52" s="2" t="s">
        <v>11</v>
      </c>
      <c r="J52" s="17" t="s">
        <v>58</v>
      </c>
      <c r="K52" s="2" t="s">
        <v>72</v>
      </c>
      <c r="L52" s="20">
        <v>103310</v>
      </c>
    </row>
    <row r="53" spans="1:12" x14ac:dyDescent="0.35">
      <c r="A53" s="2">
        <v>20364</v>
      </c>
      <c r="B53" s="17" t="s">
        <v>98</v>
      </c>
      <c r="C53" s="17" t="s">
        <v>99</v>
      </c>
      <c r="D53" s="38" t="s">
        <v>97</v>
      </c>
      <c r="E53" s="2">
        <v>19710212</v>
      </c>
      <c r="F53" s="2" t="s">
        <v>3</v>
      </c>
      <c r="G53" s="2" t="s">
        <v>17</v>
      </c>
      <c r="H53" s="2" t="s">
        <v>18</v>
      </c>
      <c r="I53" s="2" t="s">
        <v>6</v>
      </c>
      <c r="J53" s="17" t="s">
        <v>7</v>
      </c>
      <c r="K53" s="2" t="s">
        <v>72</v>
      </c>
      <c r="L53" s="20">
        <v>89449</v>
      </c>
    </row>
    <row r="54" spans="1:12" x14ac:dyDescent="0.35">
      <c r="A54" s="2">
        <v>28480</v>
      </c>
      <c r="B54" s="17" t="s">
        <v>100</v>
      </c>
      <c r="C54" s="17" t="s">
        <v>99</v>
      </c>
      <c r="D54" s="38" t="s">
        <v>97</v>
      </c>
      <c r="E54" s="2">
        <v>19240101</v>
      </c>
      <c r="F54" s="2" t="s">
        <v>3</v>
      </c>
      <c r="G54" s="2" t="s">
        <v>4</v>
      </c>
      <c r="H54" s="2" t="s">
        <v>18</v>
      </c>
      <c r="I54" s="2" t="s">
        <v>6</v>
      </c>
      <c r="J54" s="17" t="s">
        <v>7</v>
      </c>
      <c r="K54" s="2" t="s">
        <v>72</v>
      </c>
      <c r="L54" s="20">
        <v>23198</v>
      </c>
    </row>
    <row r="55" spans="1:12" x14ac:dyDescent="0.35">
      <c r="A55" s="2">
        <v>27026</v>
      </c>
      <c r="B55" s="17" t="s">
        <v>301</v>
      </c>
      <c r="C55" s="17" t="s">
        <v>102</v>
      </c>
      <c r="D55" s="38" t="s">
        <v>103</v>
      </c>
      <c r="E55" s="2">
        <v>19870727</v>
      </c>
      <c r="F55" s="2" t="s">
        <v>3</v>
      </c>
      <c r="G55" s="2" t="s">
        <v>11</v>
      </c>
      <c r="H55" s="2" t="s">
        <v>12</v>
      </c>
      <c r="I55" s="2" t="s">
        <v>11</v>
      </c>
      <c r="J55" s="17" t="s">
        <v>58</v>
      </c>
      <c r="K55" s="2" t="s">
        <v>104</v>
      </c>
      <c r="L55" s="20">
        <v>69574</v>
      </c>
    </row>
    <row r="56" spans="1:12" x14ac:dyDescent="0.35">
      <c r="A56" s="2">
        <v>34112</v>
      </c>
      <c r="B56" s="17" t="s">
        <v>89</v>
      </c>
      <c r="C56" s="17" t="s">
        <v>102</v>
      </c>
      <c r="D56" s="38" t="s">
        <v>103</v>
      </c>
      <c r="E56" s="2">
        <v>19951229</v>
      </c>
      <c r="F56" s="2" t="s">
        <v>3</v>
      </c>
      <c r="G56" s="2" t="s">
        <v>25</v>
      </c>
      <c r="H56" s="2" t="s">
        <v>26</v>
      </c>
      <c r="I56" s="2" t="s">
        <v>29</v>
      </c>
      <c r="J56" s="17" t="s">
        <v>30</v>
      </c>
      <c r="K56" s="2" t="s">
        <v>104</v>
      </c>
      <c r="L56" s="20">
        <v>58625</v>
      </c>
    </row>
    <row r="57" spans="1:12" x14ac:dyDescent="0.35">
      <c r="A57" s="2">
        <v>20856</v>
      </c>
      <c r="B57" s="17" t="s">
        <v>105</v>
      </c>
      <c r="C57" s="17" t="s">
        <v>106</v>
      </c>
      <c r="D57" s="38" t="s">
        <v>107</v>
      </c>
      <c r="E57" s="2">
        <v>19721116</v>
      </c>
      <c r="F57" s="2" t="s">
        <v>3</v>
      </c>
      <c r="G57" s="2" t="s">
        <v>17</v>
      </c>
      <c r="H57" s="2" t="s">
        <v>18</v>
      </c>
      <c r="I57" s="2" t="s">
        <v>6</v>
      </c>
      <c r="J57" s="17" t="s">
        <v>7</v>
      </c>
      <c r="K57" s="2" t="s">
        <v>104</v>
      </c>
      <c r="L57" s="20">
        <v>558009</v>
      </c>
    </row>
    <row r="58" spans="1:12" x14ac:dyDescent="0.35">
      <c r="A58" s="2">
        <v>33616</v>
      </c>
      <c r="B58" s="17" t="s">
        <v>453</v>
      </c>
      <c r="C58" s="17" t="s">
        <v>114</v>
      </c>
      <c r="D58" s="38" t="s">
        <v>17</v>
      </c>
      <c r="E58" s="2">
        <v>19920701</v>
      </c>
      <c r="F58" s="2" t="s">
        <v>3</v>
      </c>
      <c r="G58" s="2" t="s">
        <v>25</v>
      </c>
      <c r="H58" s="2" t="s">
        <v>26</v>
      </c>
      <c r="I58" s="2" t="s">
        <v>22</v>
      </c>
      <c r="J58" s="17" t="s">
        <v>23</v>
      </c>
      <c r="K58" s="2" t="s">
        <v>104</v>
      </c>
      <c r="L58" s="20">
        <v>162976</v>
      </c>
    </row>
    <row r="59" spans="1:12" x14ac:dyDescent="0.35">
      <c r="A59" s="2">
        <v>19904</v>
      </c>
      <c r="B59" s="17" t="s">
        <v>115</v>
      </c>
      <c r="C59" s="17" t="s">
        <v>116</v>
      </c>
      <c r="D59" s="38" t="s">
        <v>17</v>
      </c>
      <c r="E59" s="2">
        <v>19690301</v>
      </c>
      <c r="F59" s="2" t="s">
        <v>3</v>
      </c>
      <c r="G59" s="2" t="s">
        <v>17</v>
      </c>
      <c r="H59" s="2" t="s">
        <v>18</v>
      </c>
      <c r="I59" s="2" t="s">
        <v>22</v>
      </c>
      <c r="J59" s="17" t="s">
        <v>23</v>
      </c>
      <c r="K59" s="2" t="s">
        <v>104</v>
      </c>
      <c r="L59" s="20">
        <v>178554</v>
      </c>
    </row>
    <row r="60" spans="1:12" x14ac:dyDescent="0.35">
      <c r="A60" s="2">
        <v>4051</v>
      </c>
      <c r="B60" s="17" t="s">
        <v>346</v>
      </c>
      <c r="C60" s="17" t="s">
        <v>347</v>
      </c>
      <c r="D60" s="38" t="s">
        <v>119</v>
      </c>
      <c r="E60" s="2">
        <v>19010101</v>
      </c>
      <c r="F60" s="2" t="s">
        <v>3</v>
      </c>
      <c r="G60" s="2" t="s">
        <v>25</v>
      </c>
      <c r="H60" s="2" t="s">
        <v>26</v>
      </c>
      <c r="I60" s="2" t="s">
        <v>11</v>
      </c>
      <c r="J60" s="17" t="s">
        <v>58</v>
      </c>
      <c r="K60" s="2" t="s">
        <v>104</v>
      </c>
      <c r="L60" s="20">
        <v>38237</v>
      </c>
    </row>
    <row r="61" spans="1:12" x14ac:dyDescent="0.35">
      <c r="A61" s="2">
        <v>12761</v>
      </c>
      <c r="B61" s="17" t="s">
        <v>520</v>
      </c>
      <c r="C61" s="17" t="s">
        <v>521</v>
      </c>
      <c r="D61" s="38" t="s">
        <v>119</v>
      </c>
      <c r="E61" s="2">
        <v>19020101</v>
      </c>
      <c r="F61" s="2" t="s">
        <v>3</v>
      </c>
      <c r="G61" s="2" t="s">
        <v>17</v>
      </c>
      <c r="H61" s="2" t="s">
        <v>18</v>
      </c>
      <c r="I61" s="2" t="s">
        <v>11</v>
      </c>
      <c r="J61" s="17" t="s">
        <v>58</v>
      </c>
      <c r="K61" s="2" t="s">
        <v>104</v>
      </c>
      <c r="L61" s="20">
        <v>231586</v>
      </c>
    </row>
    <row r="62" spans="1:12" x14ac:dyDescent="0.35">
      <c r="A62" s="2">
        <v>21090</v>
      </c>
      <c r="B62" s="17" t="s">
        <v>120</v>
      </c>
      <c r="C62" s="17" t="s">
        <v>121</v>
      </c>
      <c r="D62" s="38" t="s">
        <v>119</v>
      </c>
      <c r="E62" s="2">
        <v>19730521</v>
      </c>
      <c r="F62" s="2" t="s">
        <v>3</v>
      </c>
      <c r="G62" s="2" t="s">
        <v>17</v>
      </c>
      <c r="H62" s="2" t="s">
        <v>18</v>
      </c>
      <c r="I62" s="2" t="s">
        <v>11</v>
      </c>
      <c r="J62" s="17" t="s">
        <v>58</v>
      </c>
      <c r="K62" s="2" t="s">
        <v>104</v>
      </c>
      <c r="L62" s="20">
        <v>56323</v>
      </c>
    </row>
    <row r="63" spans="1:12" x14ac:dyDescent="0.35">
      <c r="A63" s="2">
        <v>57915</v>
      </c>
      <c r="B63" s="17" t="s">
        <v>454</v>
      </c>
      <c r="C63" s="17" t="s">
        <v>455</v>
      </c>
      <c r="D63" s="38" t="s">
        <v>119</v>
      </c>
      <c r="E63" s="2">
        <v>20050609</v>
      </c>
      <c r="F63" s="2" t="s">
        <v>3</v>
      </c>
      <c r="G63" s="2" t="s">
        <v>17</v>
      </c>
      <c r="H63" s="2" t="s">
        <v>18</v>
      </c>
      <c r="I63" s="2" t="s">
        <v>22</v>
      </c>
      <c r="J63" s="17" t="s">
        <v>23</v>
      </c>
      <c r="K63" s="2" t="s">
        <v>104</v>
      </c>
      <c r="L63" s="20">
        <v>90686</v>
      </c>
    </row>
    <row r="64" spans="1:12" x14ac:dyDescent="0.35">
      <c r="A64" s="2">
        <v>2327</v>
      </c>
      <c r="B64" s="17" t="s">
        <v>122</v>
      </c>
      <c r="C64" s="17" t="s">
        <v>123</v>
      </c>
      <c r="D64" s="38" t="s">
        <v>119</v>
      </c>
      <c r="E64" s="2">
        <v>19081201</v>
      </c>
      <c r="F64" s="2" t="s">
        <v>3</v>
      </c>
      <c r="G64" s="2" t="s">
        <v>25</v>
      </c>
      <c r="H64" s="2" t="s">
        <v>26</v>
      </c>
      <c r="I64" s="2" t="s">
        <v>11</v>
      </c>
      <c r="J64" s="17" t="s">
        <v>58</v>
      </c>
      <c r="K64" s="2" t="s">
        <v>104</v>
      </c>
      <c r="L64" s="20">
        <v>97671</v>
      </c>
    </row>
    <row r="65" spans="1:12" x14ac:dyDescent="0.35">
      <c r="A65" s="2">
        <v>11521</v>
      </c>
      <c r="B65" s="17" t="s">
        <v>310</v>
      </c>
      <c r="C65" s="17" t="s">
        <v>125</v>
      </c>
      <c r="D65" s="38" t="s">
        <v>119</v>
      </c>
      <c r="E65" s="2">
        <v>19030101</v>
      </c>
      <c r="F65" s="2" t="s">
        <v>3</v>
      </c>
      <c r="G65" s="2" t="s">
        <v>25</v>
      </c>
      <c r="H65" s="2" t="s">
        <v>26</v>
      </c>
      <c r="I65" s="2" t="s">
        <v>11</v>
      </c>
      <c r="J65" s="17" t="s">
        <v>58</v>
      </c>
      <c r="K65" s="2" t="s">
        <v>104</v>
      </c>
      <c r="L65" s="20">
        <v>101534</v>
      </c>
    </row>
    <row r="66" spans="1:12" x14ac:dyDescent="0.35">
      <c r="A66" s="2">
        <v>4180</v>
      </c>
      <c r="B66" s="17" t="s">
        <v>126</v>
      </c>
      <c r="C66" s="17" t="s">
        <v>127</v>
      </c>
      <c r="D66" s="38" t="s">
        <v>119</v>
      </c>
      <c r="E66" s="2">
        <v>19050101</v>
      </c>
      <c r="F66" s="2" t="s">
        <v>3</v>
      </c>
      <c r="G66" s="2" t="s">
        <v>17</v>
      </c>
      <c r="H66" s="2" t="s">
        <v>18</v>
      </c>
      <c r="I66" s="2" t="s">
        <v>11</v>
      </c>
      <c r="J66" s="17" t="s">
        <v>58</v>
      </c>
      <c r="K66" s="2" t="s">
        <v>104</v>
      </c>
      <c r="L66" s="20">
        <v>34352</v>
      </c>
    </row>
    <row r="67" spans="1:12" x14ac:dyDescent="0.35">
      <c r="A67" s="2">
        <v>25738</v>
      </c>
      <c r="B67" s="17" t="s">
        <v>128</v>
      </c>
      <c r="C67" s="17" t="s">
        <v>129</v>
      </c>
      <c r="D67" s="38" t="s">
        <v>119</v>
      </c>
      <c r="E67" s="2">
        <v>19841029</v>
      </c>
      <c r="F67" s="2" t="s">
        <v>3</v>
      </c>
      <c r="G67" s="2" t="s">
        <v>11</v>
      </c>
      <c r="H67" s="2" t="s">
        <v>12</v>
      </c>
      <c r="I67" s="2" t="s">
        <v>11</v>
      </c>
      <c r="J67" s="17" t="s">
        <v>58</v>
      </c>
      <c r="K67" s="2" t="s">
        <v>104</v>
      </c>
      <c r="L67" s="20">
        <v>215689</v>
      </c>
    </row>
    <row r="68" spans="1:12" x14ac:dyDescent="0.35">
      <c r="A68" s="2">
        <v>422</v>
      </c>
      <c r="B68" s="17" t="s">
        <v>311</v>
      </c>
      <c r="C68" s="17" t="s">
        <v>312</v>
      </c>
      <c r="D68" s="38" t="s">
        <v>119</v>
      </c>
      <c r="E68" s="2">
        <v>19310101</v>
      </c>
      <c r="F68" s="2" t="s">
        <v>3</v>
      </c>
      <c r="G68" s="2" t="s">
        <v>17</v>
      </c>
      <c r="H68" s="2" t="s">
        <v>18</v>
      </c>
      <c r="I68" s="2" t="s">
        <v>11</v>
      </c>
      <c r="J68" s="17" t="s">
        <v>58</v>
      </c>
      <c r="K68" s="2" t="s">
        <v>104</v>
      </c>
      <c r="L68" s="20">
        <v>101828</v>
      </c>
    </row>
    <row r="69" spans="1:12" x14ac:dyDescent="0.35">
      <c r="A69" s="2">
        <v>15611</v>
      </c>
      <c r="B69" s="17" t="s">
        <v>330</v>
      </c>
      <c r="C69" s="17" t="s">
        <v>331</v>
      </c>
      <c r="D69" s="38" t="s">
        <v>119</v>
      </c>
      <c r="E69" s="2">
        <v>19380713</v>
      </c>
      <c r="F69" s="2" t="s">
        <v>3</v>
      </c>
      <c r="G69" s="2" t="s">
        <v>17</v>
      </c>
      <c r="H69" s="2" t="s">
        <v>18</v>
      </c>
      <c r="I69" s="2" t="s">
        <v>11</v>
      </c>
      <c r="J69" s="17" t="s">
        <v>58</v>
      </c>
      <c r="K69" s="2" t="s">
        <v>104</v>
      </c>
      <c r="L69" s="20">
        <v>110743</v>
      </c>
    </row>
    <row r="70" spans="1:12" x14ac:dyDescent="0.35">
      <c r="A70" s="2">
        <v>2320</v>
      </c>
      <c r="B70" s="17" t="s">
        <v>313</v>
      </c>
      <c r="C70" s="17" t="s">
        <v>314</v>
      </c>
      <c r="D70" s="38" t="s">
        <v>119</v>
      </c>
      <c r="E70" s="2">
        <v>19030203</v>
      </c>
      <c r="F70" s="2" t="s">
        <v>3</v>
      </c>
      <c r="G70" s="2" t="s">
        <v>17</v>
      </c>
      <c r="H70" s="2" t="s">
        <v>18</v>
      </c>
      <c r="I70" s="2" t="s">
        <v>11</v>
      </c>
      <c r="J70" s="17" t="s">
        <v>58</v>
      </c>
      <c r="K70" s="2" t="s">
        <v>104</v>
      </c>
      <c r="L70" s="20">
        <v>50797</v>
      </c>
    </row>
    <row r="71" spans="1:12" x14ac:dyDescent="0.35">
      <c r="A71" s="2">
        <v>16511</v>
      </c>
      <c r="B71" s="17" t="s">
        <v>132</v>
      </c>
      <c r="C71" s="17" t="s">
        <v>133</v>
      </c>
      <c r="D71" s="38" t="s">
        <v>134</v>
      </c>
      <c r="E71" s="2">
        <v>19461216</v>
      </c>
      <c r="F71" s="2" t="s">
        <v>3</v>
      </c>
      <c r="G71" s="2" t="s">
        <v>17</v>
      </c>
      <c r="H71" s="2" t="s">
        <v>18</v>
      </c>
      <c r="I71" s="2" t="s">
        <v>6</v>
      </c>
      <c r="J71" s="17" t="s">
        <v>7</v>
      </c>
      <c r="K71" s="2" t="s">
        <v>104</v>
      </c>
      <c r="L71" s="20">
        <v>124285</v>
      </c>
    </row>
    <row r="72" spans="1:12" x14ac:dyDescent="0.35">
      <c r="A72" s="2">
        <v>10319</v>
      </c>
      <c r="B72" s="17" t="s">
        <v>136</v>
      </c>
      <c r="C72" s="17" t="s">
        <v>137</v>
      </c>
      <c r="D72" s="38" t="s">
        <v>134</v>
      </c>
      <c r="E72" s="2">
        <v>19040104</v>
      </c>
      <c r="F72" s="2" t="s">
        <v>3</v>
      </c>
      <c r="G72" s="2" t="s">
        <v>17</v>
      </c>
      <c r="H72" s="2" t="s">
        <v>18</v>
      </c>
      <c r="I72" s="2" t="s">
        <v>6</v>
      </c>
      <c r="J72" s="17" t="s">
        <v>7</v>
      </c>
      <c r="K72" s="2" t="s">
        <v>104</v>
      </c>
      <c r="L72" s="20">
        <v>90482</v>
      </c>
    </row>
    <row r="73" spans="1:12" x14ac:dyDescent="0.35">
      <c r="A73" s="2">
        <v>25679</v>
      </c>
      <c r="B73" s="17" t="s">
        <v>138</v>
      </c>
      <c r="C73" s="17" t="s">
        <v>139</v>
      </c>
      <c r="D73" s="38" t="s">
        <v>140</v>
      </c>
      <c r="E73" s="2">
        <v>19841009</v>
      </c>
      <c r="F73" s="2" t="s">
        <v>34</v>
      </c>
      <c r="G73" s="2" t="s">
        <v>17</v>
      </c>
      <c r="H73" s="2" t="s">
        <v>18</v>
      </c>
      <c r="I73" s="2" t="s">
        <v>22</v>
      </c>
      <c r="J73" s="17" t="s">
        <v>23</v>
      </c>
      <c r="K73" s="2" t="s">
        <v>104</v>
      </c>
      <c r="L73" s="20">
        <v>952789</v>
      </c>
    </row>
    <row r="74" spans="1:12" x14ac:dyDescent="0.35">
      <c r="A74" s="2">
        <v>27074</v>
      </c>
      <c r="B74" s="17" t="s">
        <v>149</v>
      </c>
      <c r="C74" s="17" t="s">
        <v>407</v>
      </c>
      <c r="D74" s="38" t="s">
        <v>140</v>
      </c>
      <c r="E74" s="2">
        <v>19871019</v>
      </c>
      <c r="F74" s="2" t="s">
        <v>3</v>
      </c>
      <c r="G74" s="2" t="s">
        <v>17</v>
      </c>
      <c r="H74" s="2" t="s">
        <v>18</v>
      </c>
      <c r="I74" s="2" t="s">
        <v>29</v>
      </c>
      <c r="J74" s="17" t="s">
        <v>30</v>
      </c>
      <c r="K74" s="2" t="s">
        <v>104</v>
      </c>
      <c r="L74" s="20">
        <v>544326</v>
      </c>
    </row>
    <row r="75" spans="1:12" x14ac:dyDescent="0.35">
      <c r="A75" s="2">
        <v>57901</v>
      </c>
      <c r="B75" s="17" t="s">
        <v>406</v>
      </c>
      <c r="C75" s="17" t="s">
        <v>407</v>
      </c>
      <c r="D75" s="38" t="s">
        <v>140</v>
      </c>
      <c r="E75" s="2">
        <v>20050404</v>
      </c>
      <c r="F75" s="2" t="s">
        <v>3</v>
      </c>
      <c r="G75" s="2" t="s">
        <v>17</v>
      </c>
      <c r="H75" s="2" t="s">
        <v>18</v>
      </c>
      <c r="I75" s="2" t="s">
        <v>29</v>
      </c>
      <c r="J75" s="17" t="s">
        <v>30</v>
      </c>
      <c r="K75" s="2" t="s">
        <v>104</v>
      </c>
      <c r="L75" s="20">
        <v>94153</v>
      </c>
    </row>
    <row r="76" spans="1:12" x14ac:dyDescent="0.35">
      <c r="A76" s="2">
        <v>57119</v>
      </c>
      <c r="B76" s="17" t="s">
        <v>315</v>
      </c>
      <c r="C76" s="17" t="s">
        <v>316</v>
      </c>
      <c r="D76" s="38" t="s">
        <v>140</v>
      </c>
      <c r="E76" s="2">
        <v>20010501</v>
      </c>
      <c r="F76" s="2" t="s">
        <v>3</v>
      </c>
      <c r="G76" s="2" t="s">
        <v>25</v>
      </c>
      <c r="H76" s="2" t="s">
        <v>26</v>
      </c>
      <c r="I76" s="2" t="s">
        <v>22</v>
      </c>
      <c r="J76" s="17" t="s">
        <v>23</v>
      </c>
      <c r="K76" s="2" t="s">
        <v>104</v>
      </c>
      <c r="L76" s="20">
        <v>174817</v>
      </c>
    </row>
    <row r="77" spans="1:12" x14ac:dyDescent="0.35">
      <c r="A77" s="2">
        <v>31762</v>
      </c>
      <c r="B77" s="17" t="s">
        <v>348</v>
      </c>
      <c r="C77" s="17" t="s">
        <v>349</v>
      </c>
      <c r="D77" s="38" t="s">
        <v>140</v>
      </c>
      <c r="E77" s="2">
        <v>19740101</v>
      </c>
      <c r="F77" s="2" t="s">
        <v>3</v>
      </c>
      <c r="G77" s="2" t="s">
        <v>17</v>
      </c>
      <c r="H77" s="2" t="s">
        <v>18</v>
      </c>
      <c r="I77" s="2" t="s">
        <v>22</v>
      </c>
      <c r="J77" s="17" t="s">
        <v>23</v>
      </c>
      <c r="K77" s="2" t="s">
        <v>104</v>
      </c>
      <c r="L77" s="20">
        <v>51520</v>
      </c>
    </row>
    <row r="78" spans="1:12" x14ac:dyDescent="0.35">
      <c r="A78" s="2">
        <v>25330</v>
      </c>
      <c r="B78" s="17" t="s">
        <v>141</v>
      </c>
      <c r="C78" s="17" t="s">
        <v>142</v>
      </c>
      <c r="D78" s="38" t="s">
        <v>140</v>
      </c>
      <c r="E78" s="2">
        <v>19840820</v>
      </c>
      <c r="F78" s="2" t="s">
        <v>34</v>
      </c>
      <c r="G78" s="2" t="s">
        <v>17</v>
      </c>
      <c r="H78" s="2" t="s">
        <v>18</v>
      </c>
      <c r="I78" s="2" t="s">
        <v>29</v>
      </c>
      <c r="J78" s="17" t="s">
        <v>30</v>
      </c>
      <c r="K78" s="2" t="s">
        <v>104</v>
      </c>
      <c r="L78" s="20">
        <v>2354288</v>
      </c>
    </row>
    <row r="79" spans="1:12" x14ac:dyDescent="0.35">
      <c r="A79" s="2">
        <v>26223</v>
      </c>
      <c r="B79" s="17" t="s">
        <v>408</v>
      </c>
      <c r="C79" s="17" t="s">
        <v>144</v>
      </c>
      <c r="D79" s="38" t="s">
        <v>140</v>
      </c>
      <c r="E79" s="2">
        <v>19850503</v>
      </c>
      <c r="F79" s="2" t="s">
        <v>3</v>
      </c>
      <c r="G79" s="2" t="s">
        <v>11</v>
      </c>
      <c r="H79" s="2" t="s">
        <v>12</v>
      </c>
      <c r="I79" s="2" t="s">
        <v>29</v>
      </c>
      <c r="J79" s="17" t="s">
        <v>30</v>
      </c>
      <c r="K79" s="2" t="s">
        <v>104</v>
      </c>
      <c r="L79" s="20">
        <v>517463</v>
      </c>
    </row>
    <row r="80" spans="1:12" x14ac:dyDescent="0.35">
      <c r="A80" s="2">
        <v>26351</v>
      </c>
      <c r="B80" s="17" t="s">
        <v>146</v>
      </c>
      <c r="C80" s="17" t="s">
        <v>144</v>
      </c>
      <c r="D80" s="38" t="s">
        <v>140</v>
      </c>
      <c r="E80" s="2">
        <v>19850801</v>
      </c>
      <c r="F80" s="2" t="s">
        <v>3</v>
      </c>
      <c r="G80" s="2" t="s">
        <v>11</v>
      </c>
      <c r="H80" s="2" t="s">
        <v>12</v>
      </c>
      <c r="I80" s="2" t="s">
        <v>6</v>
      </c>
      <c r="J80" s="17" t="s">
        <v>7</v>
      </c>
      <c r="K80" s="2" t="s">
        <v>104</v>
      </c>
      <c r="L80" s="20">
        <v>71515</v>
      </c>
    </row>
    <row r="81" spans="1:12" x14ac:dyDescent="0.35">
      <c r="A81" s="2">
        <v>26937</v>
      </c>
      <c r="B81" s="17" t="s">
        <v>147</v>
      </c>
      <c r="C81" s="17" t="s">
        <v>144</v>
      </c>
      <c r="D81" s="38" t="s">
        <v>140</v>
      </c>
      <c r="E81" s="2">
        <v>19870415</v>
      </c>
      <c r="F81" s="2" t="s">
        <v>34</v>
      </c>
      <c r="G81" s="2" t="s">
        <v>11</v>
      </c>
      <c r="H81" s="2" t="s">
        <v>12</v>
      </c>
      <c r="I81" s="2" t="s">
        <v>29</v>
      </c>
      <c r="J81" s="17" t="s">
        <v>30</v>
      </c>
      <c r="K81" s="2" t="s">
        <v>104</v>
      </c>
      <c r="L81" s="20">
        <v>1103089</v>
      </c>
    </row>
    <row r="82" spans="1:12" x14ac:dyDescent="0.35">
      <c r="A82" s="2">
        <v>34319</v>
      </c>
      <c r="B82" s="17" t="s">
        <v>318</v>
      </c>
      <c r="C82" s="17" t="s">
        <v>144</v>
      </c>
      <c r="D82" s="38" t="s">
        <v>140</v>
      </c>
      <c r="E82" s="2">
        <v>19971103</v>
      </c>
      <c r="F82" s="2" t="s">
        <v>3</v>
      </c>
      <c r="G82" s="2" t="s">
        <v>11</v>
      </c>
      <c r="H82" s="2" t="s">
        <v>12</v>
      </c>
      <c r="I82" s="2" t="s">
        <v>29</v>
      </c>
      <c r="J82" s="17" t="s">
        <v>30</v>
      </c>
      <c r="K82" s="2" t="s">
        <v>104</v>
      </c>
      <c r="L82" s="20">
        <v>331476</v>
      </c>
    </row>
    <row r="83" spans="1:12" x14ac:dyDescent="0.35">
      <c r="A83" s="2">
        <v>34656</v>
      </c>
      <c r="B83" s="17" t="s">
        <v>148</v>
      </c>
      <c r="C83" s="17" t="s">
        <v>144</v>
      </c>
      <c r="D83" s="38" t="s">
        <v>140</v>
      </c>
      <c r="E83" s="2">
        <v>19980518</v>
      </c>
      <c r="F83" s="2" t="s">
        <v>3</v>
      </c>
      <c r="G83" s="2" t="s">
        <v>11</v>
      </c>
      <c r="H83" s="2" t="s">
        <v>12</v>
      </c>
      <c r="I83" s="2" t="s">
        <v>29</v>
      </c>
      <c r="J83" s="17" t="s">
        <v>30</v>
      </c>
      <c r="K83" s="2" t="s">
        <v>104</v>
      </c>
      <c r="L83" s="20">
        <v>868864</v>
      </c>
    </row>
    <row r="84" spans="1:12" x14ac:dyDescent="0.35">
      <c r="A84" s="2">
        <v>19629</v>
      </c>
      <c r="B84" s="17" t="s">
        <v>138</v>
      </c>
      <c r="C84" s="17" t="s">
        <v>151</v>
      </c>
      <c r="D84" s="38" t="s">
        <v>140</v>
      </c>
      <c r="E84" s="2">
        <v>19660902</v>
      </c>
      <c r="F84" s="2" t="s">
        <v>34</v>
      </c>
      <c r="G84" s="2" t="s">
        <v>17</v>
      </c>
      <c r="H84" s="2" t="s">
        <v>18</v>
      </c>
      <c r="I84" s="2" t="s">
        <v>22</v>
      </c>
      <c r="J84" s="17" t="s">
        <v>23</v>
      </c>
      <c r="K84" s="2" t="s">
        <v>104</v>
      </c>
      <c r="L84" s="20">
        <v>9621944</v>
      </c>
    </row>
    <row r="85" spans="1:12" x14ac:dyDescent="0.35">
      <c r="A85" s="2">
        <v>23772</v>
      </c>
      <c r="B85" s="17" t="s">
        <v>152</v>
      </c>
      <c r="C85" s="17" t="s">
        <v>151</v>
      </c>
      <c r="D85" s="38" t="s">
        <v>140</v>
      </c>
      <c r="E85" s="2">
        <v>19820331</v>
      </c>
      <c r="F85" s="2" t="s">
        <v>34</v>
      </c>
      <c r="G85" s="2" t="s">
        <v>17</v>
      </c>
      <c r="H85" s="2" t="s">
        <v>18</v>
      </c>
      <c r="I85" s="2" t="s">
        <v>22</v>
      </c>
      <c r="J85" s="17" t="s">
        <v>23</v>
      </c>
      <c r="K85" s="2" t="s">
        <v>104</v>
      </c>
      <c r="L85" s="20">
        <v>557221</v>
      </c>
    </row>
    <row r="86" spans="1:12" x14ac:dyDescent="0.35">
      <c r="A86" s="2">
        <v>26856</v>
      </c>
      <c r="B86" s="17" t="s">
        <v>153</v>
      </c>
      <c r="C86" s="17" t="s">
        <v>151</v>
      </c>
      <c r="D86" s="38" t="s">
        <v>140</v>
      </c>
      <c r="E86" s="2">
        <v>19861210</v>
      </c>
      <c r="F86" s="2" t="s">
        <v>3</v>
      </c>
      <c r="G86" s="2" t="s">
        <v>17</v>
      </c>
      <c r="H86" s="2" t="s">
        <v>18</v>
      </c>
      <c r="I86" s="2" t="s">
        <v>22</v>
      </c>
      <c r="J86" s="17" t="s">
        <v>23</v>
      </c>
      <c r="K86" s="2" t="s">
        <v>104</v>
      </c>
      <c r="L86" s="20">
        <v>869564</v>
      </c>
    </row>
    <row r="87" spans="1:12" x14ac:dyDescent="0.35">
      <c r="A87" s="2">
        <v>26727</v>
      </c>
      <c r="B87" s="17" t="s">
        <v>409</v>
      </c>
      <c r="C87" s="17" t="s">
        <v>410</v>
      </c>
      <c r="D87" s="38" t="s">
        <v>140</v>
      </c>
      <c r="E87" s="2">
        <v>19860708</v>
      </c>
      <c r="F87" s="2" t="s">
        <v>3</v>
      </c>
      <c r="G87" s="2" t="s">
        <v>17</v>
      </c>
      <c r="H87" s="2" t="s">
        <v>18</v>
      </c>
      <c r="I87" s="2" t="s">
        <v>22</v>
      </c>
      <c r="J87" s="17" t="s">
        <v>23</v>
      </c>
      <c r="K87" s="2" t="s">
        <v>104</v>
      </c>
      <c r="L87" s="20">
        <v>76652</v>
      </c>
    </row>
    <row r="88" spans="1:12" x14ac:dyDescent="0.35">
      <c r="A88" s="2">
        <v>3337</v>
      </c>
      <c r="B88" s="17" t="s">
        <v>478</v>
      </c>
      <c r="C88" s="17" t="s">
        <v>479</v>
      </c>
      <c r="D88" s="38" t="s">
        <v>140</v>
      </c>
      <c r="E88" s="2">
        <v>19201126</v>
      </c>
      <c r="F88" s="2" t="s">
        <v>3</v>
      </c>
      <c r="G88" s="2" t="s">
        <v>11</v>
      </c>
      <c r="H88" s="2" t="s">
        <v>12</v>
      </c>
      <c r="I88" s="2" t="s">
        <v>22</v>
      </c>
      <c r="J88" s="17" t="s">
        <v>23</v>
      </c>
      <c r="K88" s="2" t="s">
        <v>104</v>
      </c>
      <c r="L88" s="20">
        <v>93004</v>
      </c>
    </row>
    <row r="89" spans="1:12" x14ac:dyDescent="0.35">
      <c r="A89" s="2">
        <v>24347</v>
      </c>
      <c r="B89" s="17" t="s">
        <v>319</v>
      </c>
      <c r="C89" s="17" t="s">
        <v>320</v>
      </c>
      <c r="D89" s="38" t="s">
        <v>140</v>
      </c>
      <c r="E89" s="2">
        <v>19830124</v>
      </c>
      <c r="F89" s="2" t="s">
        <v>3</v>
      </c>
      <c r="G89" s="2" t="s">
        <v>11</v>
      </c>
      <c r="H89" s="2" t="s">
        <v>12</v>
      </c>
      <c r="I89" s="2" t="s">
        <v>22</v>
      </c>
      <c r="J89" s="17" t="s">
        <v>23</v>
      </c>
      <c r="K89" s="2" t="s">
        <v>104</v>
      </c>
      <c r="L89" s="20">
        <v>2174674</v>
      </c>
    </row>
    <row r="90" spans="1:12" x14ac:dyDescent="0.35">
      <c r="A90" s="2">
        <v>22657</v>
      </c>
      <c r="B90" s="17" t="s">
        <v>156</v>
      </c>
      <c r="C90" s="17" t="s">
        <v>157</v>
      </c>
      <c r="D90" s="38" t="s">
        <v>140</v>
      </c>
      <c r="E90" s="2">
        <v>19780515</v>
      </c>
      <c r="F90" s="2" t="s">
        <v>3</v>
      </c>
      <c r="G90" s="2" t="s">
        <v>17</v>
      </c>
      <c r="H90" s="2" t="s">
        <v>18</v>
      </c>
      <c r="I90" s="2" t="s">
        <v>22</v>
      </c>
      <c r="J90" s="17" t="s">
        <v>23</v>
      </c>
      <c r="K90" s="2" t="s">
        <v>104</v>
      </c>
      <c r="L90" s="20">
        <v>78351</v>
      </c>
    </row>
    <row r="91" spans="1:12" x14ac:dyDescent="0.35">
      <c r="A91" s="2">
        <v>18301</v>
      </c>
      <c r="B91" s="17" t="s">
        <v>62</v>
      </c>
      <c r="C91" s="17" t="s">
        <v>383</v>
      </c>
      <c r="D91" s="38" t="s">
        <v>140</v>
      </c>
      <c r="E91" s="2">
        <v>19601008</v>
      </c>
      <c r="F91" s="2" t="s">
        <v>3</v>
      </c>
      <c r="G91" s="2" t="s">
        <v>17</v>
      </c>
      <c r="H91" s="2" t="s">
        <v>18</v>
      </c>
      <c r="I91" s="2" t="s">
        <v>29</v>
      </c>
      <c r="J91" s="17" t="s">
        <v>30</v>
      </c>
      <c r="K91" s="2" t="s">
        <v>104</v>
      </c>
      <c r="L91" s="20">
        <v>50553</v>
      </c>
    </row>
    <row r="92" spans="1:12" x14ac:dyDescent="0.35">
      <c r="A92" s="2">
        <v>20845</v>
      </c>
      <c r="B92" s="17" t="s">
        <v>158</v>
      </c>
      <c r="C92" s="17" t="s">
        <v>159</v>
      </c>
      <c r="D92" s="38" t="s">
        <v>140</v>
      </c>
      <c r="E92" s="2">
        <v>19721028</v>
      </c>
      <c r="F92" s="2" t="s">
        <v>3</v>
      </c>
      <c r="G92" s="2" t="s">
        <v>17</v>
      </c>
      <c r="H92" s="2" t="s">
        <v>18</v>
      </c>
      <c r="I92" s="2" t="s">
        <v>29</v>
      </c>
      <c r="J92" s="17" t="s">
        <v>30</v>
      </c>
      <c r="K92" s="2" t="s">
        <v>104</v>
      </c>
      <c r="L92" s="20">
        <v>352761</v>
      </c>
    </row>
    <row r="93" spans="1:12" x14ac:dyDescent="0.35">
      <c r="A93" s="2">
        <v>18454</v>
      </c>
      <c r="B93" s="17" t="s">
        <v>502</v>
      </c>
      <c r="C93" s="17" t="s">
        <v>160</v>
      </c>
      <c r="D93" s="38" t="s">
        <v>140</v>
      </c>
      <c r="E93" s="2">
        <v>19611116</v>
      </c>
      <c r="F93" s="2" t="s">
        <v>3</v>
      </c>
      <c r="G93" s="2" t="s">
        <v>11</v>
      </c>
      <c r="H93" s="2" t="s">
        <v>12</v>
      </c>
      <c r="I93" s="2" t="s">
        <v>22</v>
      </c>
      <c r="J93" s="17" t="s">
        <v>23</v>
      </c>
      <c r="K93" s="2" t="s">
        <v>104</v>
      </c>
      <c r="L93" s="20">
        <v>103999</v>
      </c>
    </row>
    <row r="94" spans="1:12" x14ac:dyDescent="0.35">
      <c r="A94" s="2">
        <v>24961</v>
      </c>
      <c r="B94" s="17" t="s">
        <v>138</v>
      </c>
      <c r="C94" s="17" t="s">
        <v>160</v>
      </c>
      <c r="D94" s="38" t="s">
        <v>140</v>
      </c>
      <c r="E94" s="2">
        <v>19840206</v>
      </c>
      <c r="F94" s="2" t="s">
        <v>34</v>
      </c>
      <c r="G94" s="2" t="s">
        <v>17</v>
      </c>
      <c r="H94" s="2" t="s">
        <v>18</v>
      </c>
      <c r="I94" s="2" t="s">
        <v>22</v>
      </c>
      <c r="J94" s="17" t="s">
        <v>23</v>
      </c>
      <c r="K94" s="2" t="s">
        <v>104</v>
      </c>
      <c r="L94" s="20">
        <v>504928</v>
      </c>
    </row>
    <row r="95" spans="1:12" x14ac:dyDescent="0.35">
      <c r="A95" s="2">
        <v>13959</v>
      </c>
      <c r="B95" s="17" t="s">
        <v>503</v>
      </c>
      <c r="C95" s="17" t="s">
        <v>504</v>
      </c>
      <c r="D95" s="38" t="s">
        <v>163</v>
      </c>
      <c r="E95" s="2">
        <v>18920101</v>
      </c>
      <c r="F95" s="2" t="s">
        <v>3</v>
      </c>
      <c r="G95" s="2" t="s">
        <v>17</v>
      </c>
      <c r="H95" s="2" t="s">
        <v>18</v>
      </c>
      <c r="I95" s="2" t="s">
        <v>29</v>
      </c>
      <c r="J95" s="17" t="s">
        <v>30</v>
      </c>
      <c r="K95" s="2" t="s">
        <v>164</v>
      </c>
      <c r="L95" s="20">
        <v>8365</v>
      </c>
    </row>
    <row r="96" spans="1:12" x14ac:dyDescent="0.35">
      <c r="A96" s="2">
        <v>1417</v>
      </c>
      <c r="B96" s="17" t="s">
        <v>165</v>
      </c>
      <c r="C96" s="17" t="s">
        <v>166</v>
      </c>
      <c r="D96" s="38" t="s">
        <v>167</v>
      </c>
      <c r="E96" s="2">
        <v>19081001</v>
      </c>
      <c r="F96" s="2" t="s">
        <v>3</v>
      </c>
      <c r="G96" s="2" t="s">
        <v>11</v>
      </c>
      <c r="H96" s="2" t="s">
        <v>12</v>
      </c>
      <c r="I96" s="2" t="s">
        <v>11</v>
      </c>
      <c r="J96" s="17" t="s">
        <v>58</v>
      </c>
      <c r="K96" s="2" t="s">
        <v>164</v>
      </c>
      <c r="L96" s="20">
        <v>137826</v>
      </c>
    </row>
    <row r="97" spans="1:12" x14ac:dyDescent="0.35">
      <c r="A97" s="2">
        <v>34146</v>
      </c>
      <c r="B97" s="17" t="s">
        <v>321</v>
      </c>
      <c r="C97" s="17" t="s">
        <v>174</v>
      </c>
      <c r="D97" s="38" t="s">
        <v>170</v>
      </c>
      <c r="E97" s="2">
        <v>19960315</v>
      </c>
      <c r="F97" s="2" t="s">
        <v>3</v>
      </c>
      <c r="G97" s="2" t="s">
        <v>17</v>
      </c>
      <c r="H97" s="2" t="s">
        <v>18</v>
      </c>
      <c r="I97" s="2" t="s">
        <v>11</v>
      </c>
      <c r="J97" s="17" t="s">
        <v>58</v>
      </c>
      <c r="K97" s="2" t="s">
        <v>164</v>
      </c>
      <c r="L97" s="20">
        <v>95500</v>
      </c>
    </row>
    <row r="98" spans="1:12" x14ac:dyDescent="0.35">
      <c r="A98" s="2">
        <v>58586</v>
      </c>
      <c r="B98" s="17" t="s">
        <v>456</v>
      </c>
      <c r="C98" s="17" t="s">
        <v>457</v>
      </c>
      <c r="D98" s="38" t="s">
        <v>458</v>
      </c>
      <c r="E98" s="2">
        <v>20071203</v>
      </c>
      <c r="F98" s="2" t="s">
        <v>3</v>
      </c>
      <c r="G98" s="2" t="s">
        <v>17</v>
      </c>
      <c r="H98" s="2" t="s">
        <v>18</v>
      </c>
      <c r="I98" s="2" t="s">
        <v>11</v>
      </c>
      <c r="J98" s="17" t="s">
        <v>58</v>
      </c>
      <c r="K98" s="2" t="s">
        <v>164</v>
      </c>
      <c r="L98" s="20">
        <v>20816</v>
      </c>
    </row>
    <row r="99" spans="1:12" x14ac:dyDescent="0.35">
      <c r="A99" s="2">
        <v>57041</v>
      </c>
      <c r="B99" s="17" t="s">
        <v>175</v>
      </c>
      <c r="C99" s="17" t="s">
        <v>176</v>
      </c>
      <c r="D99" s="38" t="s">
        <v>177</v>
      </c>
      <c r="E99" s="2">
        <v>20010223</v>
      </c>
      <c r="F99" s="2" t="s">
        <v>3</v>
      </c>
      <c r="G99" s="2" t="s">
        <v>17</v>
      </c>
      <c r="H99" s="2" t="s">
        <v>18</v>
      </c>
      <c r="I99" s="2" t="s">
        <v>178</v>
      </c>
      <c r="J99" s="17" t="s">
        <v>179</v>
      </c>
      <c r="K99" s="2" t="s">
        <v>180</v>
      </c>
      <c r="L99" s="20">
        <v>36330</v>
      </c>
    </row>
    <row r="100" spans="1:12" x14ac:dyDescent="0.35">
      <c r="A100" s="2">
        <v>14679</v>
      </c>
      <c r="B100" s="17" t="s">
        <v>459</v>
      </c>
      <c r="C100" s="17" t="s">
        <v>182</v>
      </c>
      <c r="D100" s="38" t="s">
        <v>183</v>
      </c>
      <c r="E100" s="2">
        <v>19340818</v>
      </c>
      <c r="F100" s="2" t="s">
        <v>3</v>
      </c>
      <c r="G100" s="2" t="s">
        <v>17</v>
      </c>
      <c r="H100" s="2" t="s">
        <v>18</v>
      </c>
      <c r="I100" s="2" t="s">
        <v>6</v>
      </c>
      <c r="J100" s="17" t="s">
        <v>7</v>
      </c>
      <c r="K100" s="2" t="s">
        <v>180</v>
      </c>
      <c r="L100" s="20">
        <v>364007</v>
      </c>
    </row>
    <row r="101" spans="1:12" x14ac:dyDescent="0.35">
      <c r="A101" s="2">
        <v>31555</v>
      </c>
      <c r="B101" s="17" t="s">
        <v>184</v>
      </c>
      <c r="C101" s="17" t="s">
        <v>182</v>
      </c>
      <c r="D101" s="38" t="s">
        <v>183</v>
      </c>
      <c r="E101" s="2">
        <v>19680701</v>
      </c>
      <c r="F101" s="2" t="s">
        <v>3</v>
      </c>
      <c r="G101" s="2" t="s">
        <v>14</v>
      </c>
      <c r="H101" s="2" t="s">
        <v>12</v>
      </c>
      <c r="I101" s="2" t="s">
        <v>6</v>
      </c>
      <c r="J101" s="17" t="s">
        <v>7</v>
      </c>
      <c r="K101" s="2" t="s">
        <v>180</v>
      </c>
      <c r="L101" s="20">
        <v>94327</v>
      </c>
    </row>
    <row r="102" spans="1:12" x14ac:dyDescent="0.35">
      <c r="A102" s="2">
        <v>57134</v>
      </c>
      <c r="B102" s="17" t="s">
        <v>505</v>
      </c>
      <c r="C102" s="17" t="s">
        <v>506</v>
      </c>
      <c r="D102" s="38" t="s">
        <v>186</v>
      </c>
      <c r="E102" s="2">
        <v>20020508</v>
      </c>
      <c r="F102" s="2" t="s">
        <v>3</v>
      </c>
      <c r="G102" s="2" t="s">
        <v>11</v>
      </c>
      <c r="H102" s="2" t="s">
        <v>12</v>
      </c>
      <c r="I102" s="2" t="s">
        <v>29</v>
      </c>
      <c r="J102" s="17" t="s">
        <v>30</v>
      </c>
      <c r="K102" s="2" t="s">
        <v>180</v>
      </c>
      <c r="L102" s="20">
        <v>509351</v>
      </c>
    </row>
    <row r="103" spans="1:12" x14ac:dyDescent="0.35">
      <c r="A103" s="2">
        <v>23966</v>
      </c>
      <c r="B103" s="17" t="s">
        <v>322</v>
      </c>
      <c r="C103" s="17" t="s">
        <v>185</v>
      </c>
      <c r="D103" s="38" t="s">
        <v>186</v>
      </c>
      <c r="E103" s="2">
        <v>19820802</v>
      </c>
      <c r="F103" s="2" t="s">
        <v>3</v>
      </c>
      <c r="G103" s="2" t="s">
        <v>17</v>
      </c>
      <c r="H103" s="2" t="s">
        <v>18</v>
      </c>
      <c r="I103" s="2" t="s">
        <v>6</v>
      </c>
      <c r="J103" s="17" t="s">
        <v>7</v>
      </c>
      <c r="K103" s="2" t="s">
        <v>180</v>
      </c>
      <c r="L103" s="20">
        <v>562798</v>
      </c>
    </row>
    <row r="104" spans="1:12" x14ac:dyDescent="0.35">
      <c r="A104" s="2">
        <v>24015</v>
      </c>
      <c r="B104" s="17" t="s">
        <v>189</v>
      </c>
      <c r="C104" s="17" t="s">
        <v>190</v>
      </c>
      <c r="D104" s="38" t="s">
        <v>191</v>
      </c>
      <c r="E104" s="2">
        <v>19820913</v>
      </c>
      <c r="F104" s="2" t="s">
        <v>3</v>
      </c>
      <c r="G104" s="2" t="s">
        <v>17</v>
      </c>
      <c r="H104" s="2" t="s">
        <v>18</v>
      </c>
      <c r="I104" s="2" t="s">
        <v>6</v>
      </c>
      <c r="J104" s="17" t="s">
        <v>7</v>
      </c>
      <c r="K104" s="2" t="s">
        <v>180</v>
      </c>
      <c r="L104" s="20">
        <v>240428</v>
      </c>
    </row>
    <row r="105" spans="1:12" x14ac:dyDescent="0.35">
      <c r="A105" s="2">
        <v>31372</v>
      </c>
      <c r="B105" s="17" t="s">
        <v>192</v>
      </c>
      <c r="C105" s="17" t="s">
        <v>190</v>
      </c>
      <c r="D105" s="38" t="s">
        <v>191</v>
      </c>
      <c r="E105" s="2">
        <v>19570101</v>
      </c>
      <c r="F105" s="2" t="s">
        <v>3</v>
      </c>
      <c r="G105" s="2" t="s">
        <v>14</v>
      </c>
      <c r="H105" s="2" t="s">
        <v>12</v>
      </c>
      <c r="I105" s="2" t="s">
        <v>6</v>
      </c>
      <c r="J105" s="17" t="s">
        <v>7</v>
      </c>
      <c r="K105" s="2" t="s">
        <v>180</v>
      </c>
      <c r="L105" s="20">
        <v>65760</v>
      </c>
    </row>
    <row r="106" spans="1:12" x14ac:dyDescent="0.35">
      <c r="A106" s="2">
        <v>26790</v>
      </c>
      <c r="B106" s="17" t="s">
        <v>411</v>
      </c>
      <c r="C106" s="17" t="s">
        <v>335</v>
      </c>
      <c r="D106" s="38" t="s">
        <v>199</v>
      </c>
      <c r="E106" s="2">
        <v>19860916</v>
      </c>
      <c r="F106" s="2" t="s">
        <v>3</v>
      </c>
      <c r="G106" s="2" t="s">
        <v>11</v>
      </c>
      <c r="H106" s="2" t="s">
        <v>12</v>
      </c>
      <c r="I106" s="2" t="s">
        <v>29</v>
      </c>
      <c r="J106" s="17" t="s">
        <v>30</v>
      </c>
      <c r="K106" s="2" t="s">
        <v>180</v>
      </c>
      <c r="L106" s="20">
        <v>357273</v>
      </c>
    </row>
    <row r="107" spans="1:12" x14ac:dyDescent="0.35">
      <c r="A107" s="2">
        <v>57983</v>
      </c>
      <c r="B107" s="17" t="s">
        <v>412</v>
      </c>
      <c r="C107" s="17" t="s">
        <v>413</v>
      </c>
      <c r="D107" s="38" t="s">
        <v>199</v>
      </c>
      <c r="E107" s="2">
        <v>20051212</v>
      </c>
      <c r="F107" s="2" t="s">
        <v>3</v>
      </c>
      <c r="G107" s="2" t="s">
        <v>17</v>
      </c>
      <c r="H107" s="2" t="s">
        <v>18</v>
      </c>
      <c r="I107" s="2" t="s">
        <v>29</v>
      </c>
      <c r="J107" s="17" t="s">
        <v>30</v>
      </c>
      <c r="K107" s="2" t="s">
        <v>180</v>
      </c>
      <c r="L107" s="20">
        <v>205569</v>
      </c>
    </row>
    <row r="108" spans="1:12" x14ac:dyDescent="0.35">
      <c r="A108" s="2">
        <v>21111</v>
      </c>
      <c r="B108" s="17" t="s">
        <v>202</v>
      </c>
      <c r="C108" s="17" t="s">
        <v>203</v>
      </c>
      <c r="D108" s="38" t="s">
        <v>199</v>
      </c>
      <c r="E108" s="2">
        <v>19730611</v>
      </c>
      <c r="F108" s="2" t="s">
        <v>3</v>
      </c>
      <c r="G108" s="2" t="s">
        <v>11</v>
      </c>
      <c r="H108" s="2" t="s">
        <v>12</v>
      </c>
      <c r="I108" s="2" t="s">
        <v>6</v>
      </c>
      <c r="J108" s="17" t="s">
        <v>7</v>
      </c>
      <c r="K108" s="2" t="s">
        <v>180</v>
      </c>
      <c r="L108" s="20">
        <v>358432</v>
      </c>
    </row>
    <row r="109" spans="1:12" x14ac:dyDescent="0.35">
      <c r="A109" s="2">
        <v>58525</v>
      </c>
      <c r="B109" s="17" t="s">
        <v>480</v>
      </c>
      <c r="C109" s="17" t="s">
        <v>481</v>
      </c>
      <c r="D109" s="38" t="s">
        <v>199</v>
      </c>
      <c r="E109" s="2">
        <v>20071031</v>
      </c>
      <c r="F109" s="2" t="s">
        <v>3</v>
      </c>
      <c r="G109" s="2" t="s">
        <v>17</v>
      </c>
      <c r="H109" s="2" t="s">
        <v>18</v>
      </c>
      <c r="I109" s="2" t="s">
        <v>29</v>
      </c>
      <c r="J109" s="17" t="s">
        <v>30</v>
      </c>
      <c r="K109" s="2" t="s">
        <v>180</v>
      </c>
      <c r="L109" s="20">
        <v>189817</v>
      </c>
    </row>
    <row r="110" spans="1:12" x14ac:dyDescent="0.35">
      <c r="A110" s="2">
        <v>31189</v>
      </c>
      <c r="B110" s="17" t="s">
        <v>207</v>
      </c>
      <c r="C110" s="17" t="s">
        <v>205</v>
      </c>
      <c r="D110" s="38" t="s">
        <v>206</v>
      </c>
      <c r="E110" s="2">
        <v>19600331</v>
      </c>
      <c r="F110" s="2" t="s">
        <v>3</v>
      </c>
      <c r="G110" s="2" t="s">
        <v>14</v>
      </c>
      <c r="H110" s="2" t="s">
        <v>12</v>
      </c>
      <c r="I110" s="2" t="s">
        <v>22</v>
      </c>
      <c r="J110" s="17" t="s">
        <v>23</v>
      </c>
      <c r="K110" s="2" t="s">
        <v>180</v>
      </c>
      <c r="L110" s="20">
        <v>759115</v>
      </c>
    </row>
    <row r="111" spans="1:12" x14ac:dyDescent="0.35">
      <c r="A111" s="2">
        <v>35186</v>
      </c>
      <c r="B111" s="17" t="s">
        <v>208</v>
      </c>
      <c r="C111" s="17" t="s">
        <v>209</v>
      </c>
      <c r="D111" s="38" t="s">
        <v>206</v>
      </c>
      <c r="E111" s="2">
        <v>19991115</v>
      </c>
      <c r="F111" s="2" t="s">
        <v>3</v>
      </c>
      <c r="G111" s="2" t="s">
        <v>17</v>
      </c>
      <c r="H111" s="2" t="s">
        <v>18</v>
      </c>
      <c r="I111" s="2" t="s">
        <v>29</v>
      </c>
      <c r="J111" s="17" t="s">
        <v>30</v>
      </c>
      <c r="K111" s="2" t="s">
        <v>180</v>
      </c>
      <c r="L111" s="20">
        <v>532809</v>
      </c>
    </row>
    <row r="112" spans="1:12" x14ac:dyDescent="0.35">
      <c r="A112" s="2">
        <v>25745</v>
      </c>
      <c r="B112" s="17" t="s">
        <v>482</v>
      </c>
      <c r="C112" s="17" t="s">
        <v>211</v>
      </c>
      <c r="D112" s="38" t="s">
        <v>206</v>
      </c>
      <c r="E112" s="2">
        <v>19841109</v>
      </c>
      <c r="F112" s="2" t="s">
        <v>3</v>
      </c>
      <c r="G112" s="2" t="s">
        <v>11</v>
      </c>
      <c r="H112" s="2" t="s">
        <v>12</v>
      </c>
      <c r="I112" s="2" t="s">
        <v>29</v>
      </c>
      <c r="J112" s="17" t="s">
        <v>30</v>
      </c>
      <c r="K112" s="2" t="s">
        <v>180</v>
      </c>
      <c r="L112" s="20">
        <v>437403</v>
      </c>
    </row>
    <row r="113" spans="1:12" x14ac:dyDescent="0.35">
      <c r="A113" s="2">
        <v>27267</v>
      </c>
      <c r="B113" s="17" t="s">
        <v>210</v>
      </c>
      <c r="C113" s="17" t="s">
        <v>211</v>
      </c>
      <c r="D113" s="38" t="s">
        <v>206</v>
      </c>
      <c r="E113" s="2">
        <v>19880620</v>
      </c>
      <c r="F113" s="2" t="s">
        <v>3</v>
      </c>
      <c r="G113" s="2" t="s">
        <v>17</v>
      </c>
      <c r="H113" s="2" t="s">
        <v>18</v>
      </c>
      <c r="I113" s="2" t="s">
        <v>29</v>
      </c>
      <c r="J113" s="17" t="s">
        <v>30</v>
      </c>
      <c r="K113" s="2" t="s">
        <v>180</v>
      </c>
      <c r="L113" s="20">
        <v>268299</v>
      </c>
    </row>
    <row r="114" spans="1:12" x14ac:dyDescent="0.35">
      <c r="A114" s="2">
        <v>57987</v>
      </c>
      <c r="B114" s="17" t="s">
        <v>483</v>
      </c>
      <c r="C114" s="17" t="s">
        <v>211</v>
      </c>
      <c r="D114" s="38" t="s">
        <v>206</v>
      </c>
      <c r="E114" s="2">
        <v>20060228</v>
      </c>
      <c r="F114" s="2" t="s">
        <v>3</v>
      </c>
      <c r="G114" s="2" t="s">
        <v>17</v>
      </c>
      <c r="H114" s="2" t="s">
        <v>18</v>
      </c>
      <c r="I114" s="2" t="s">
        <v>29</v>
      </c>
      <c r="J114" s="17" t="s">
        <v>30</v>
      </c>
      <c r="K114" s="2" t="s">
        <v>180</v>
      </c>
      <c r="L114" s="20">
        <v>191870</v>
      </c>
    </row>
    <row r="115" spans="1:12" x14ac:dyDescent="0.35">
      <c r="A115" s="2">
        <v>58203</v>
      </c>
      <c r="B115" s="17" t="s">
        <v>414</v>
      </c>
      <c r="C115" s="17" t="s">
        <v>211</v>
      </c>
      <c r="D115" s="38" t="s">
        <v>206</v>
      </c>
      <c r="E115" s="2">
        <v>20060929</v>
      </c>
      <c r="F115" s="2" t="s">
        <v>3</v>
      </c>
      <c r="G115" s="2" t="s">
        <v>17</v>
      </c>
      <c r="H115" s="2" t="s">
        <v>18</v>
      </c>
      <c r="I115" s="2" t="s">
        <v>29</v>
      </c>
      <c r="J115" s="17" t="s">
        <v>30</v>
      </c>
      <c r="K115" s="2" t="s">
        <v>180</v>
      </c>
      <c r="L115" s="20">
        <v>140722</v>
      </c>
    </row>
    <row r="116" spans="1:12" x14ac:dyDescent="0.35">
      <c r="A116" s="2">
        <v>58675</v>
      </c>
      <c r="B116" s="17" t="s">
        <v>522</v>
      </c>
      <c r="C116" s="17" t="s">
        <v>523</v>
      </c>
      <c r="D116" s="38" t="s">
        <v>206</v>
      </c>
      <c r="E116" s="2">
        <v>20090121</v>
      </c>
      <c r="F116" s="2" t="s">
        <v>3</v>
      </c>
      <c r="G116" s="2" t="s">
        <v>17</v>
      </c>
      <c r="H116" s="2" t="s">
        <v>18</v>
      </c>
      <c r="I116" s="2" t="s">
        <v>29</v>
      </c>
      <c r="J116" s="17" t="s">
        <v>30</v>
      </c>
      <c r="K116" s="2" t="s">
        <v>180</v>
      </c>
      <c r="L116" s="20">
        <v>61239</v>
      </c>
    </row>
    <row r="117" spans="1:12" x14ac:dyDescent="0.35">
      <c r="A117" s="2">
        <v>23373</v>
      </c>
      <c r="B117" s="17" t="s">
        <v>214</v>
      </c>
      <c r="C117" s="17" t="s">
        <v>213</v>
      </c>
      <c r="D117" s="38" t="s">
        <v>206</v>
      </c>
      <c r="E117" s="2">
        <v>19810409</v>
      </c>
      <c r="F117" s="2" t="s">
        <v>3</v>
      </c>
      <c r="G117" s="2" t="s">
        <v>17</v>
      </c>
      <c r="H117" s="2" t="s">
        <v>18</v>
      </c>
      <c r="I117" s="2" t="s">
        <v>29</v>
      </c>
      <c r="J117" s="17" t="s">
        <v>30</v>
      </c>
      <c r="K117" s="2" t="s">
        <v>180</v>
      </c>
      <c r="L117" s="20">
        <v>92741</v>
      </c>
    </row>
    <row r="118" spans="1:12" x14ac:dyDescent="0.35">
      <c r="A118" s="2">
        <v>25749</v>
      </c>
      <c r="B118" s="17" t="s">
        <v>215</v>
      </c>
      <c r="C118" s="17" t="s">
        <v>213</v>
      </c>
      <c r="D118" s="38" t="s">
        <v>206</v>
      </c>
      <c r="E118" s="2">
        <v>19841126</v>
      </c>
      <c r="F118" s="2" t="s">
        <v>3</v>
      </c>
      <c r="G118" s="2" t="s">
        <v>11</v>
      </c>
      <c r="H118" s="2" t="s">
        <v>12</v>
      </c>
      <c r="I118" s="2" t="s">
        <v>29</v>
      </c>
      <c r="J118" s="17" t="s">
        <v>30</v>
      </c>
      <c r="K118" s="2" t="s">
        <v>180</v>
      </c>
      <c r="L118" s="20">
        <v>187145</v>
      </c>
    </row>
    <row r="119" spans="1:12" x14ac:dyDescent="0.35">
      <c r="A119" s="2">
        <v>30394</v>
      </c>
      <c r="B119" s="17" t="s">
        <v>217</v>
      </c>
      <c r="C119" s="17" t="s">
        <v>213</v>
      </c>
      <c r="D119" s="38" t="s">
        <v>206</v>
      </c>
      <c r="E119" s="2">
        <v>19480101</v>
      </c>
      <c r="F119" s="2" t="s">
        <v>3</v>
      </c>
      <c r="G119" s="2" t="s">
        <v>14</v>
      </c>
      <c r="H119" s="2" t="s">
        <v>12</v>
      </c>
      <c r="I119" s="2" t="s">
        <v>6</v>
      </c>
      <c r="J119" s="17" t="s">
        <v>7</v>
      </c>
      <c r="K119" s="2" t="s">
        <v>180</v>
      </c>
      <c r="L119" s="20">
        <v>670357</v>
      </c>
    </row>
    <row r="120" spans="1:12" x14ac:dyDescent="0.35">
      <c r="A120" s="2">
        <v>32209</v>
      </c>
      <c r="B120" s="17" t="s">
        <v>218</v>
      </c>
      <c r="C120" s="17" t="s">
        <v>213</v>
      </c>
      <c r="D120" s="38" t="s">
        <v>206</v>
      </c>
      <c r="E120" s="2">
        <v>19840427</v>
      </c>
      <c r="F120" s="2" t="s">
        <v>3</v>
      </c>
      <c r="G120" s="2" t="s">
        <v>14</v>
      </c>
      <c r="H120" s="2" t="s">
        <v>12</v>
      </c>
      <c r="I120" s="2" t="s">
        <v>29</v>
      </c>
      <c r="J120" s="17" t="s">
        <v>30</v>
      </c>
      <c r="K120" s="2" t="s">
        <v>180</v>
      </c>
      <c r="L120" s="20">
        <v>161380</v>
      </c>
    </row>
    <row r="121" spans="1:12" x14ac:dyDescent="0.35">
      <c r="A121" s="2">
        <v>32257</v>
      </c>
      <c r="B121" s="17" t="s">
        <v>219</v>
      </c>
      <c r="C121" s="17" t="s">
        <v>213</v>
      </c>
      <c r="D121" s="38" t="s">
        <v>206</v>
      </c>
      <c r="E121" s="2">
        <v>19841129</v>
      </c>
      <c r="F121" s="2" t="s">
        <v>3</v>
      </c>
      <c r="G121" s="2" t="s">
        <v>14</v>
      </c>
      <c r="H121" s="2" t="s">
        <v>12</v>
      </c>
      <c r="I121" s="2" t="s">
        <v>29</v>
      </c>
      <c r="J121" s="17" t="s">
        <v>30</v>
      </c>
      <c r="K121" s="2" t="s">
        <v>180</v>
      </c>
      <c r="L121" s="20">
        <v>233256</v>
      </c>
    </row>
    <row r="122" spans="1:12" x14ac:dyDescent="0.35">
      <c r="A122" s="2">
        <v>34967</v>
      </c>
      <c r="B122" s="17" t="s">
        <v>221</v>
      </c>
      <c r="C122" s="17" t="s">
        <v>213</v>
      </c>
      <c r="D122" s="38" t="s">
        <v>206</v>
      </c>
      <c r="E122" s="2">
        <v>19990102</v>
      </c>
      <c r="F122" s="2" t="s">
        <v>34</v>
      </c>
      <c r="G122" s="2" t="s">
        <v>25</v>
      </c>
      <c r="H122" s="2" t="s">
        <v>26</v>
      </c>
      <c r="I122" s="2" t="s">
        <v>22</v>
      </c>
      <c r="J122" s="17" t="s">
        <v>23</v>
      </c>
      <c r="K122" s="2" t="s">
        <v>180</v>
      </c>
      <c r="L122" s="20">
        <v>8605345</v>
      </c>
    </row>
    <row r="123" spans="1:12" x14ac:dyDescent="0.35">
      <c r="A123" s="2">
        <v>58263</v>
      </c>
      <c r="B123" s="17" t="s">
        <v>460</v>
      </c>
      <c r="C123" s="17" t="s">
        <v>213</v>
      </c>
      <c r="D123" s="38" t="s">
        <v>206</v>
      </c>
      <c r="E123" s="2">
        <v>20070312</v>
      </c>
      <c r="F123" s="2" t="s">
        <v>3</v>
      </c>
      <c r="G123" s="2" t="s">
        <v>17</v>
      </c>
      <c r="H123" s="2" t="s">
        <v>18</v>
      </c>
      <c r="I123" s="2" t="s">
        <v>29</v>
      </c>
      <c r="J123" s="17" t="s">
        <v>30</v>
      </c>
      <c r="K123" s="2" t="s">
        <v>180</v>
      </c>
      <c r="L123" s="20">
        <v>119175</v>
      </c>
    </row>
    <row r="124" spans="1:12" x14ac:dyDescent="0.35">
      <c r="A124" s="2">
        <v>58196</v>
      </c>
      <c r="B124" s="17" t="s">
        <v>524</v>
      </c>
      <c r="C124" s="17" t="s">
        <v>525</v>
      </c>
      <c r="D124" s="38" t="s">
        <v>224</v>
      </c>
      <c r="E124" s="2">
        <v>20060717</v>
      </c>
      <c r="F124" s="2" t="s">
        <v>3</v>
      </c>
      <c r="G124" s="2" t="s">
        <v>17</v>
      </c>
      <c r="H124" s="2" t="s">
        <v>18</v>
      </c>
      <c r="I124" s="2" t="s">
        <v>29</v>
      </c>
      <c r="J124" s="17" t="s">
        <v>30</v>
      </c>
      <c r="K124" s="2" t="s">
        <v>180</v>
      </c>
      <c r="L124" s="20">
        <v>173163</v>
      </c>
    </row>
    <row r="125" spans="1:12" x14ac:dyDescent="0.35">
      <c r="A125" s="2">
        <v>33568</v>
      </c>
      <c r="B125" s="17" t="s">
        <v>225</v>
      </c>
      <c r="C125" s="17" t="s">
        <v>223</v>
      </c>
      <c r="D125" s="38" t="s">
        <v>224</v>
      </c>
      <c r="E125" s="2">
        <v>19920323</v>
      </c>
      <c r="F125" s="2" t="s">
        <v>3</v>
      </c>
      <c r="G125" s="2" t="s">
        <v>17</v>
      </c>
      <c r="H125" s="2" t="s">
        <v>18</v>
      </c>
      <c r="I125" s="2" t="s">
        <v>6</v>
      </c>
      <c r="J125" s="17" t="s">
        <v>7</v>
      </c>
      <c r="K125" s="2" t="s">
        <v>180</v>
      </c>
      <c r="L125" s="20">
        <v>77017</v>
      </c>
    </row>
    <row r="126" spans="1:12" x14ac:dyDescent="0.35">
      <c r="A126" s="2">
        <v>34759</v>
      </c>
      <c r="B126" s="17" t="s">
        <v>226</v>
      </c>
      <c r="C126" s="17" t="s">
        <v>223</v>
      </c>
      <c r="D126" s="38" t="s">
        <v>224</v>
      </c>
      <c r="E126" s="2">
        <v>19990609</v>
      </c>
      <c r="F126" s="2" t="s">
        <v>3</v>
      </c>
      <c r="G126" s="2" t="s">
        <v>25</v>
      </c>
      <c r="H126" s="2" t="s">
        <v>26</v>
      </c>
      <c r="I126" s="2" t="s">
        <v>29</v>
      </c>
      <c r="J126" s="17" t="s">
        <v>30</v>
      </c>
      <c r="K126" s="2" t="s">
        <v>180</v>
      </c>
      <c r="L126" s="20">
        <v>70141</v>
      </c>
    </row>
    <row r="127" spans="1:12" x14ac:dyDescent="0.35">
      <c r="A127" s="2">
        <v>34968</v>
      </c>
      <c r="B127" s="17" t="s">
        <v>234</v>
      </c>
      <c r="C127" s="17" t="s">
        <v>230</v>
      </c>
      <c r="D127" s="38" t="s">
        <v>231</v>
      </c>
      <c r="E127" s="2">
        <v>19990102</v>
      </c>
      <c r="F127" s="2" t="s">
        <v>34</v>
      </c>
      <c r="G127" s="2" t="s">
        <v>25</v>
      </c>
      <c r="H127" s="2" t="s">
        <v>26</v>
      </c>
      <c r="I127" s="2" t="s">
        <v>22</v>
      </c>
      <c r="J127" s="17" t="s">
        <v>23</v>
      </c>
      <c r="K127" s="2" t="s">
        <v>180</v>
      </c>
      <c r="L127" s="20">
        <v>27941000</v>
      </c>
    </row>
    <row r="128" spans="1:12" x14ac:dyDescent="0.35">
      <c r="A128" s="2">
        <v>19919</v>
      </c>
      <c r="B128" s="17" t="s">
        <v>350</v>
      </c>
      <c r="C128" s="17" t="s">
        <v>240</v>
      </c>
      <c r="D128" s="38" t="s">
        <v>231</v>
      </c>
      <c r="E128" s="2">
        <v>19690225</v>
      </c>
      <c r="F128" s="2" t="s">
        <v>34</v>
      </c>
      <c r="G128" s="2" t="s">
        <v>17</v>
      </c>
      <c r="H128" s="2" t="s">
        <v>18</v>
      </c>
      <c r="I128" s="2" t="s">
        <v>22</v>
      </c>
      <c r="J128" s="17" t="s">
        <v>23</v>
      </c>
      <c r="K128" s="2" t="s">
        <v>180</v>
      </c>
      <c r="L128" s="20">
        <v>5016217</v>
      </c>
    </row>
    <row r="129" spans="1:12" x14ac:dyDescent="0.35">
      <c r="A129" s="2">
        <v>20828</v>
      </c>
      <c r="B129" s="17" t="s">
        <v>351</v>
      </c>
      <c r="C129" s="17" t="s">
        <v>240</v>
      </c>
      <c r="D129" s="38" t="s">
        <v>231</v>
      </c>
      <c r="E129" s="2">
        <v>19721002</v>
      </c>
      <c r="F129" s="2" t="s">
        <v>34</v>
      </c>
      <c r="G129" s="2" t="s">
        <v>17</v>
      </c>
      <c r="H129" s="2" t="s">
        <v>18</v>
      </c>
      <c r="I129" s="2" t="s">
        <v>22</v>
      </c>
      <c r="J129" s="17" t="s">
        <v>23</v>
      </c>
      <c r="K129" s="2" t="s">
        <v>180</v>
      </c>
      <c r="L129" s="20">
        <v>6587459</v>
      </c>
    </row>
    <row r="130" spans="1:12" x14ac:dyDescent="0.35">
      <c r="A130" s="2">
        <v>22946</v>
      </c>
      <c r="B130" s="17" t="s">
        <v>352</v>
      </c>
      <c r="C130" s="17" t="s">
        <v>240</v>
      </c>
      <c r="D130" s="38" t="s">
        <v>231</v>
      </c>
      <c r="E130" s="2">
        <v>19790907</v>
      </c>
      <c r="F130" s="2" t="s">
        <v>34</v>
      </c>
      <c r="G130" s="2" t="s">
        <v>17</v>
      </c>
      <c r="H130" s="2" t="s">
        <v>18</v>
      </c>
      <c r="I130" s="2" t="s">
        <v>22</v>
      </c>
      <c r="J130" s="17" t="s">
        <v>23</v>
      </c>
      <c r="K130" s="2" t="s">
        <v>180</v>
      </c>
      <c r="L130" s="20">
        <v>6740450</v>
      </c>
    </row>
    <row r="131" spans="1:12" x14ac:dyDescent="0.35">
      <c r="A131" s="2">
        <v>31469</v>
      </c>
      <c r="B131" s="17" t="s">
        <v>232</v>
      </c>
      <c r="C131" s="17" t="s">
        <v>240</v>
      </c>
      <c r="D131" s="38" t="s">
        <v>231</v>
      </c>
      <c r="E131" s="2">
        <v>19650325</v>
      </c>
      <c r="F131" s="2" t="s">
        <v>34</v>
      </c>
      <c r="G131" s="2" t="s">
        <v>17</v>
      </c>
      <c r="H131" s="2" t="s">
        <v>18</v>
      </c>
      <c r="I131" s="2" t="s">
        <v>22</v>
      </c>
      <c r="J131" s="17" t="s">
        <v>23</v>
      </c>
      <c r="K131" s="2" t="s">
        <v>180</v>
      </c>
      <c r="L131" s="20">
        <v>6642158</v>
      </c>
    </row>
    <row r="132" spans="1:12" x14ac:dyDescent="0.35">
      <c r="A132" s="2">
        <v>30387</v>
      </c>
      <c r="B132" s="17" t="s">
        <v>241</v>
      </c>
      <c r="C132" s="17" t="s">
        <v>242</v>
      </c>
      <c r="D132" s="38" t="s">
        <v>231</v>
      </c>
      <c r="E132" s="2">
        <v>19490117</v>
      </c>
      <c r="F132" s="2" t="s">
        <v>34</v>
      </c>
      <c r="G132" s="2" t="s">
        <v>17</v>
      </c>
      <c r="H132" s="2" t="s">
        <v>18</v>
      </c>
      <c r="I132" s="2" t="s">
        <v>22</v>
      </c>
      <c r="J132" s="17" t="s">
        <v>23</v>
      </c>
      <c r="K132" s="2" t="s">
        <v>180</v>
      </c>
      <c r="L132" s="20">
        <v>13111660</v>
      </c>
    </row>
    <row r="133" spans="1:12" x14ac:dyDescent="0.35">
      <c r="A133" s="2">
        <v>58252</v>
      </c>
      <c r="B133" s="17" t="s">
        <v>484</v>
      </c>
      <c r="C133" s="17" t="s">
        <v>417</v>
      </c>
      <c r="D133" s="38" t="s">
        <v>418</v>
      </c>
      <c r="E133" s="2">
        <v>20060626</v>
      </c>
      <c r="F133" s="2" t="s">
        <v>3</v>
      </c>
      <c r="G133" s="2" t="s">
        <v>11</v>
      </c>
      <c r="H133" s="2" t="s">
        <v>12</v>
      </c>
      <c r="I133" s="2" t="s">
        <v>22</v>
      </c>
      <c r="J133" s="17" t="s">
        <v>23</v>
      </c>
      <c r="K133" s="2" t="s">
        <v>246</v>
      </c>
      <c r="L133" s="20">
        <v>31396</v>
      </c>
    </row>
    <row r="134" spans="1:12" x14ac:dyDescent="0.35">
      <c r="A134" s="2">
        <v>23086</v>
      </c>
      <c r="B134" s="17" t="s">
        <v>526</v>
      </c>
      <c r="C134" s="17" t="s">
        <v>337</v>
      </c>
      <c r="D134" s="38" t="s">
        <v>245</v>
      </c>
      <c r="E134" s="2">
        <v>19800212</v>
      </c>
      <c r="F134" s="2" t="s">
        <v>3</v>
      </c>
      <c r="G134" s="2" t="s">
        <v>11</v>
      </c>
      <c r="H134" s="2" t="s">
        <v>12</v>
      </c>
      <c r="I134" s="2" t="s">
        <v>29</v>
      </c>
      <c r="J134" s="17" t="s">
        <v>30</v>
      </c>
      <c r="K134" s="2" t="s">
        <v>246</v>
      </c>
      <c r="L134" s="20">
        <v>153496</v>
      </c>
    </row>
    <row r="135" spans="1:12" x14ac:dyDescent="0.35">
      <c r="A135" s="2">
        <v>34496</v>
      </c>
      <c r="B135" s="17" t="s">
        <v>336</v>
      </c>
      <c r="C135" s="17" t="s">
        <v>337</v>
      </c>
      <c r="D135" s="38" t="s">
        <v>245</v>
      </c>
      <c r="E135" s="2">
        <v>19970520</v>
      </c>
      <c r="F135" s="2" t="s">
        <v>3</v>
      </c>
      <c r="G135" s="2" t="s">
        <v>17</v>
      </c>
      <c r="H135" s="2" t="s">
        <v>18</v>
      </c>
      <c r="I135" s="2" t="s">
        <v>29</v>
      </c>
      <c r="J135" s="17" t="s">
        <v>30</v>
      </c>
      <c r="K135" s="2" t="s">
        <v>246</v>
      </c>
      <c r="L135" s="20">
        <v>486346</v>
      </c>
    </row>
    <row r="136" spans="1:12" x14ac:dyDescent="0.35">
      <c r="A136" s="2">
        <v>35474</v>
      </c>
      <c r="B136" s="17" t="s">
        <v>486</v>
      </c>
      <c r="C136" s="17" t="s">
        <v>337</v>
      </c>
      <c r="D136" s="38" t="s">
        <v>245</v>
      </c>
      <c r="E136" s="2">
        <v>20000929</v>
      </c>
      <c r="F136" s="2" t="s">
        <v>3</v>
      </c>
      <c r="G136" s="2" t="s">
        <v>11</v>
      </c>
      <c r="H136" s="2" t="s">
        <v>12</v>
      </c>
      <c r="I136" s="2" t="s">
        <v>29</v>
      </c>
      <c r="J136" s="17" t="s">
        <v>30</v>
      </c>
      <c r="K136" s="2" t="s">
        <v>246</v>
      </c>
      <c r="L136" s="20">
        <v>416298</v>
      </c>
    </row>
    <row r="137" spans="1:12" x14ac:dyDescent="0.35">
      <c r="A137" s="2">
        <v>58469</v>
      </c>
      <c r="B137" s="17" t="s">
        <v>464</v>
      </c>
      <c r="C137" s="17" t="s">
        <v>354</v>
      </c>
      <c r="D137" s="38" t="s">
        <v>245</v>
      </c>
      <c r="E137" s="2">
        <v>20070808</v>
      </c>
      <c r="F137" s="2" t="s">
        <v>3</v>
      </c>
      <c r="G137" s="2" t="s">
        <v>11</v>
      </c>
      <c r="H137" s="2" t="s">
        <v>12</v>
      </c>
      <c r="I137" s="2" t="s">
        <v>29</v>
      </c>
      <c r="J137" s="17" t="s">
        <v>30</v>
      </c>
      <c r="K137" s="2" t="s">
        <v>246</v>
      </c>
      <c r="L137" s="20">
        <v>212899</v>
      </c>
    </row>
    <row r="138" spans="1:12" x14ac:dyDescent="0.35">
      <c r="A138" s="2">
        <v>57120</v>
      </c>
      <c r="B138" s="17" t="s">
        <v>419</v>
      </c>
      <c r="C138" s="17" t="s">
        <v>420</v>
      </c>
      <c r="D138" s="38" t="s">
        <v>245</v>
      </c>
      <c r="E138" s="2">
        <v>20011217</v>
      </c>
      <c r="F138" s="2" t="s">
        <v>3</v>
      </c>
      <c r="G138" s="2" t="s">
        <v>17</v>
      </c>
      <c r="H138" s="2" t="s">
        <v>18</v>
      </c>
      <c r="I138" s="2" t="s">
        <v>29</v>
      </c>
      <c r="J138" s="17" t="s">
        <v>30</v>
      </c>
      <c r="K138" s="2" t="s">
        <v>246</v>
      </c>
      <c r="L138" s="20">
        <v>180242</v>
      </c>
    </row>
    <row r="139" spans="1:12" x14ac:dyDescent="0.35">
      <c r="A139" s="2">
        <v>57966</v>
      </c>
      <c r="B139" s="17" t="s">
        <v>384</v>
      </c>
      <c r="C139" s="17" t="s">
        <v>385</v>
      </c>
      <c r="D139" s="38" t="s">
        <v>245</v>
      </c>
      <c r="E139" s="2">
        <v>20050818</v>
      </c>
      <c r="F139" s="2" t="s">
        <v>3</v>
      </c>
      <c r="G139" s="2" t="s">
        <v>17</v>
      </c>
      <c r="H139" s="2" t="s">
        <v>18</v>
      </c>
      <c r="I139" s="2" t="s">
        <v>29</v>
      </c>
      <c r="J139" s="17" t="s">
        <v>30</v>
      </c>
      <c r="K139" s="2" t="s">
        <v>246</v>
      </c>
      <c r="L139" s="20">
        <v>248377</v>
      </c>
    </row>
    <row r="140" spans="1:12" x14ac:dyDescent="0.35">
      <c r="A140" s="2">
        <v>23805</v>
      </c>
      <c r="B140" s="17" t="s">
        <v>386</v>
      </c>
      <c r="C140" s="17" t="s">
        <v>251</v>
      </c>
      <c r="D140" s="38" t="s">
        <v>245</v>
      </c>
      <c r="E140" s="2">
        <v>19820511</v>
      </c>
      <c r="F140" s="2" t="s">
        <v>3</v>
      </c>
      <c r="G140" s="2" t="s">
        <v>17</v>
      </c>
      <c r="H140" s="2" t="s">
        <v>18</v>
      </c>
      <c r="I140" s="2" t="s">
        <v>29</v>
      </c>
      <c r="J140" s="17" t="s">
        <v>30</v>
      </c>
      <c r="K140" s="2" t="s">
        <v>246</v>
      </c>
      <c r="L140" s="20">
        <v>125879</v>
      </c>
    </row>
    <row r="141" spans="1:12" x14ac:dyDescent="0.35">
      <c r="A141" s="2">
        <v>34010</v>
      </c>
      <c r="B141" s="17" t="s">
        <v>250</v>
      </c>
      <c r="C141" s="17" t="s">
        <v>251</v>
      </c>
      <c r="D141" s="38" t="s">
        <v>245</v>
      </c>
      <c r="E141" s="2">
        <v>19950503</v>
      </c>
      <c r="F141" s="2" t="s">
        <v>3</v>
      </c>
      <c r="G141" s="2" t="s">
        <v>17</v>
      </c>
      <c r="H141" s="2" t="s">
        <v>18</v>
      </c>
      <c r="I141" s="2" t="s">
        <v>29</v>
      </c>
      <c r="J141" s="17" t="s">
        <v>30</v>
      </c>
      <c r="K141" s="2" t="s">
        <v>246</v>
      </c>
      <c r="L141" s="20">
        <v>483463</v>
      </c>
    </row>
    <row r="142" spans="1:12" x14ac:dyDescent="0.35">
      <c r="A142" s="2">
        <v>57444</v>
      </c>
      <c r="B142" s="17" t="s">
        <v>387</v>
      </c>
      <c r="C142" s="17" t="s">
        <v>251</v>
      </c>
      <c r="D142" s="38" t="s">
        <v>245</v>
      </c>
      <c r="E142" s="2">
        <v>20031006</v>
      </c>
      <c r="F142" s="2" t="s">
        <v>3</v>
      </c>
      <c r="G142" s="2" t="s">
        <v>17</v>
      </c>
      <c r="H142" s="2" t="s">
        <v>18</v>
      </c>
      <c r="I142" s="2" t="s">
        <v>29</v>
      </c>
      <c r="J142" s="17" t="s">
        <v>30</v>
      </c>
      <c r="K142" s="2" t="s">
        <v>246</v>
      </c>
      <c r="L142" s="20">
        <v>129081</v>
      </c>
    </row>
    <row r="143" spans="1:12" x14ac:dyDescent="0.35">
      <c r="A143" s="2">
        <v>26363</v>
      </c>
      <c r="B143" s="17" t="s">
        <v>260</v>
      </c>
      <c r="C143" s="17" t="s">
        <v>487</v>
      </c>
      <c r="D143" s="38" t="s">
        <v>245</v>
      </c>
      <c r="E143" s="2">
        <v>19761001</v>
      </c>
      <c r="F143" s="2" t="s">
        <v>34</v>
      </c>
      <c r="G143" s="2" t="s">
        <v>17</v>
      </c>
      <c r="H143" s="2" t="s">
        <v>18</v>
      </c>
      <c r="I143" s="2" t="s">
        <v>22</v>
      </c>
      <c r="J143" s="17" t="s">
        <v>23</v>
      </c>
      <c r="K143" s="2" t="s">
        <v>246</v>
      </c>
      <c r="L143" s="20">
        <v>312822</v>
      </c>
    </row>
    <row r="144" spans="1:12" x14ac:dyDescent="0.35">
      <c r="A144" s="2">
        <v>57989</v>
      </c>
      <c r="B144" s="17" t="s">
        <v>388</v>
      </c>
      <c r="C144" s="17" t="s">
        <v>389</v>
      </c>
      <c r="D144" s="38" t="s">
        <v>245</v>
      </c>
      <c r="E144" s="2">
        <v>20050718</v>
      </c>
      <c r="F144" s="2" t="s">
        <v>3</v>
      </c>
      <c r="G144" s="2" t="s">
        <v>17</v>
      </c>
      <c r="H144" s="2" t="s">
        <v>18</v>
      </c>
      <c r="I144" s="2" t="s">
        <v>29</v>
      </c>
      <c r="J144" s="17" t="s">
        <v>30</v>
      </c>
      <c r="K144" s="2" t="s">
        <v>246</v>
      </c>
      <c r="L144" s="20">
        <v>112332</v>
      </c>
    </row>
    <row r="145" spans="1:12" x14ac:dyDescent="0.35">
      <c r="A145" s="2">
        <v>58310</v>
      </c>
      <c r="B145" s="17" t="s">
        <v>465</v>
      </c>
      <c r="C145" s="17" t="s">
        <v>466</v>
      </c>
      <c r="D145" s="38" t="s">
        <v>245</v>
      </c>
      <c r="E145" s="2">
        <v>20060915</v>
      </c>
      <c r="F145" s="2" t="s">
        <v>3</v>
      </c>
      <c r="G145" s="2" t="s">
        <v>17</v>
      </c>
      <c r="H145" s="2" t="s">
        <v>18</v>
      </c>
      <c r="I145" s="2" t="s">
        <v>29</v>
      </c>
      <c r="J145" s="17" t="s">
        <v>30</v>
      </c>
      <c r="K145" s="2" t="s">
        <v>246</v>
      </c>
      <c r="L145" s="20">
        <v>92947</v>
      </c>
    </row>
    <row r="146" spans="1:12" x14ac:dyDescent="0.35">
      <c r="A146" s="2">
        <v>58360</v>
      </c>
      <c r="B146" s="17" t="s">
        <v>421</v>
      </c>
      <c r="C146" s="17" t="s">
        <v>422</v>
      </c>
      <c r="D146" s="38" t="s">
        <v>245</v>
      </c>
      <c r="E146" s="2">
        <v>20061106</v>
      </c>
      <c r="F146" s="2" t="s">
        <v>3</v>
      </c>
      <c r="G146" s="2" t="s">
        <v>17</v>
      </c>
      <c r="H146" s="2" t="s">
        <v>18</v>
      </c>
      <c r="I146" s="2" t="s">
        <v>22</v>
      </c>
      <c r="J146" s="17" t="s">
        <v>23</v>
      </c>
      <c r="K146" s="2" t="s">
        <v>246</v>
      </c>
      <c r="L146" s="20">
        <v>100393</v>
      </c>
    </row>
    <row r="147" spans="1:12" x14ac:dyDescent="0.35">
      <c r="A147" s="2">
        <v>24080</v>
      </c>
      <c r="B147" s="17" t="s">
        <v>243</v>
      </c>
      <c r="C147" s="17" t="s">
        <v>390</v>
      </c>
      <c r="D147" s="38" t="s">
        <v>245</v>
      </c>
      <c r="E147" s="2">
        <v>19821101</v>
      </c>
      <c r="F147" s="2" t="s">
        <v>3</v>
      </c>
      <c r="G147" s="2" t="s">
        <v>11</v>
      </c>
      <c r="H147" s="2" t="s">
        <v>12</v>
      </c>
      <c r="I147" s="2" t="s">
        <v>11</v>
      </c>
      <c r="J147" s="17" t="s">
        <v>58</v>
      </c>
      <c r="K147" s="2" t="s">
        <v>246</v>
      </c>
      <c r="L147" s="20">
        <v>131298</v>
      </c>
    </row>
    <row r="148" spans="1:12" x14ac:dyDescent="0.35">
      <c r="A148" s="2">
        <v>58391</v>
      </c>
      <c r="B148" s="17" t="s">
        <v>527</v>
      </c>
      <c r="C148" s="17" t="s">
        <v>468</v>
      </c>
      <c r="D148" s="38" t="s">
        <v>245</v>
      </c>
      <c r="E148" s="2">
        <v>20070507</v>
      </c>
      <c r="F148" s="2" t="s">
        <v>3</v>
      </c>
      <c r="G148" s="2" t="s">
        <v>17</v>
      </c>
      <c r="H148" s="2" t="s">
        <v>18</v>
      </c>
      <c r="I148" s="2" t="s">
        <v>29</v>
      </c>
      <c r="J148" s="17" t="s">
        <v>30</v>
      </c>
      <c r="K148" s="2" t="s">
        <v>246</v>
      </c>
      <c r="L148" s="20">
        <v>40493</v>
      </c>
    </row>
    <row r="149" spans="1:12" x14ac:dyDescent="0.35">
      <c r="A149" s="2">
        <v>18503</v>
      </c>
      <c r="B149" s="17" t="s">
        <v>256</v>
      </c>
      <c r="C149" s="17" t="s">
        <v>257</v>
      </c>
      <c r="D149" s="38" t="s">
        <v>245</v>
      </c>
      <c r="E149" s="2">
        <v>19620419</v>
      </c>
      <c r="F149" s="2" t="s">
        <v>34</v>
      </c>
      <c r="G149" s="2" t="s">
        <v>17</v>
      </c>
      <c r="H149" s="2" t="s">
        <v>18</v>
      </c>
      <c r="I149" s="2" t="s">
        <v>29</v>
      </c>
      <c r="J149" s="17" t="s">
        <v>30</v>
      </c>
      <c r="K149" s="2" t="s">
        <v>246</v>
      </c>
      <c r="L149" s="20">
        <v>10628922</v>
      </c>
    </row>
    <row r="150" spans="1:12" x14ac:dyDescent="0.35">
      <c r="A150" s="2">
        <v>20448</v>
      </c>
      <c r="B150" s="17" t="s">
        <v>258</v>
      </c>
      <c r="C150" s="17" t="s">
        <v>257</v>
      </c>
      <c r="D150" s="38" t="s">
        <v>245</v>
      </c>
      <c r="E150" s="2">
        <v>19710701</v>
      </c>
      <c r="F150" s="2" t="s">
        <v>3</v>
      </c>
      <c r="G150" s="2" t="s">
        <v>17</v>
      </c>
      <c r="H150" s="2" t="s">
        <v>18</v>
      </c>
      <c r="I150" s="2" t="s">
        <v>22</v>
      </c>
      <c r="J150" s="17" t="s">
        <v>23</v>
      </c>
      <c r="K150" s="2" t="s">
        <v>246</v>
      </c>
      <c r="L150" s="20">
        <v>39460</v>
      </c>
    </row>
    <row r="151" spans="1:12" x14ac:dyDescent="0.35">
      <c r="A151" s="2">
        <v>23301</v>
      </c>
      <c r="B151" s="17" t="s">
        <v>507</v>
      </c>
      <c r="C151" s="17" t="s">
        <v>257</v>
      </c>
      <c r="D151" s="38" t="s">
        <v>245</v>
      </c>
      <c r="E151" s="2">
        <v>19801230</v>
      </c>
      <c r="F151" s="2" t="s">
        <v>34</v>
      </c>
      <c r="G151" s="2" t="s">
        <v>17</v>
      </c>
      <c r="H151" s="2" t="s">
        <v>18</v>
      </c>
      <c r="I151" s="2" t="s">
        <v>29</v>
      </c>
      <c r="J151" s="17" t="s">
        <v>30</v>
      </c>
      <c r="K151" s="2" t="s">
        <v>246</v>
      </c>
      <c r="L151" s="20">
        <v>2691384</v>
      </c>
    </row>
    <row r="152" spans="1:12" x14ac:dyDescent="0.35">
      <c r="A152" s="2">
        <v>23998</v>
      </c>
      <c r="B152" s="17" t="s">
        <v>528</v>
      </c>
      <c r="C152" s="17" t="s">
        <v>257</v>
      </c>
      <c r="D152" s="38" t="s">
        <v>245</v>
      </c>
      <c r="E152" s="2">
        <v>19820903</v>
      </c>
      <c r="F152" s="2" t="s">
        <v>3</v>
      </c>
      <c r="G152" s="2" t="s">
        <v>17</v>
      </c>
      <c r="H152" s="2" t="s">
        <v>18</v>
      </c>
      <c r="I152" s="2" t="s">
        <v>29</v>
      </c>
      <c r="J152" s="17" t="s">
        <v>30</v>
      </c>
      <c r="K152" s="2" t="s">
        <v>246</v>
      </c>
      <c r="L152" s="20">
        <v>798989</v>
      </c>
    </row>
    <row r="153" spans="1:12" x14ac:dyDescent="0.35">
      <c r="A153" s="2">
        <v>24170</v>
      </c>
      <c r="B153" s="17" t="s">
        <v>494</v>
      </c>
      <c r="C153" s="17" t="s">
        <v>257</v>
      </c>
      <c r="D153" s="38" t="s">
        <v>245</v>
      </c>
      <c r="E153" s="2">
        <v>19821215</v>
      </c>
      <c r="F153" s="2" t="s">
        <v>34</v>
      </c>
      <c r="G153" s="2" t="s">
        <v>25</v>
      </c>
      <c r="H153" s="2" t="s">
        <v>26</v>
      </c>
      <c r="I153" s="2" t="s">
        <v>29</v>
      </c>
      <c r="J153" s="17" t="s">
        <v>30</v>
      </c>
      <c r="K153" s="2" t="s">
        <v>246</v>
      </c>
      <c r="L153" s="20">
        <v>2739569</v>
      </c>
    </row>
    <row r="154" spans="1:12" x14ac:dyDescent="0.35">
      <c r="A154" s="2">
        <v>26610</v>
      </c>
      <c r="B154" s="17" t="s">
        <v>529</v>
      </c>
      <c r="C154" s="17" t="s">
        <v>257</v>
      </c>
      <c r="D154" s="38" t="s">
        <v>245</v>
      </c>
      <c r="E154" s="2">
        <v>19860318</v>
      </c>
      <c r="F154" s="2" t="s">
        <v>34</v>
      </c>
      <c r="G154" s="2" t="s">
        <v>17</v>
      </c>
      <c r="H154" s="2" t="s">
        <v>18</v>
      </c>
      <c r="I154" s="2" t="s">
        <v>29</v>
      </c>
      <c r="J154" s="17" t="s">
        <v>30</v>
      </c>
      <c r="K154" s="2" t="s">
        <v>246</v>
      </c>
      <c r="L154" s="20">
        <v>5163472</v>
      </c>
    </row>
    <row r="155" spans="1:12" x14ac:dyDescent="0.35">
      <c r="A155" s="2">
        <v>30306</v>
      </c>
      <c r="B155" s="17" t="s">
        <v>508</v>
      </c>
      <c r="C155" s="17" t="s">
        <v>257</v>
      </c>
      <c r="D155" s="38" t="s">
        <v>245</v>
      </c>
      <c r="E155" s="2">
        <v>19470226</v>
      </c>
      <c r="F155" s="2" t="s">
        <v>3</v>
      </c>
      <c r="G155" s="2" t="s">
        <v>14</v>
      </c>
      <c r="H155" s="2" t="s">
        <v>12</v>
      </c>
      <c r="I155" s="2" t="s">
        <v>6</v>
      </c>
      <c r="J155" s="17" t="s">
        <v>7</v>
      </c>
      <c r="K155" s="2" t="s">
        <v>246</v>
      </c>
      <c r="L155" s="20">
        <v>414303</v>
      </c>
    </row>
    <row r="156" spans="1:12" x14ac:dyDescent="0.35">
      <c r="A156" s="2">
        <v>32277</v>
      </c>
      <c r="B156" s="17" t="s">
        <v>264</v>
      </c>
      <c r="C156" s="17" t="s">
        <v>257</v>
      </c>
      <c r="D156" s="38" t="s">
        <v>245</v>
      </c>
      <c r="E156" s="2">
        <v>19850226</v>
      </c>
      <c r="F156" s="2" t="s">
        <v>3</v>
      </c>
      <c r="G156" s="2" t="s">
        <v>17</v>
      </c>
      <c r="H156" s="2" t="s">
        <v>18</v>
      </c>
      <c r="I156" s="2" t="s">
        <v>29</v>
      </c>
      <c r="J156" s="17" t="s">
        <v>30</v>
      </c>
      <c r="K156" s="2" t="s">
        <v>246</v>
      </c>
      <c r="L156" s="20">
        <v>126754</v>
      </c>
    </row>
    <row r="157" spans="1:12" x14ac:dyDescent="0.35">
      <c r="A157" s="2">
        <v>33435</v>
      </c>
      <c r="B157" s="17" t="s">
        <v>265</v>
      </c>
      <c r="C157" s="17" t="s">
        <v>257</v>
      </c>
      <c r="D157" s="38" t="s">
        <v>245</v>
      </c>
      <c r="E157" s="2">
        <v>19910612</v>
      </c>
      <c r="F157" s="2" t="s">
        <v>3</v>
      </c>
      <c r="G157" s="2" t="s">
        <v>17</v>
      </c>
      <c r="H157" s="2" t="s">
        <v>18</v>
      </c>
      <c r="I157" s="2" t="s">
        <v>29</v>
      </c>
      <c r="J157" s="17" t="s">
        <v>30</v>
      </c>
      <c r="K157" s="2" t="s">
        <v>246</v>
      </c>
      <c r="L157" s="20">
        <v>576448</v>
      </c>
    </row>
    <row r="158" spans="1:12" x14ac:dyDescent="0.35">
      <c r="A158" s="2">
        <v>33539</v>
      </c>
      <c r="B158" s="17" t="s">
        <v>266</v>
      </c>
      <c r="C158" s="17" t="s">
        <v>257</v>
      </c>
      <c r="D158" s="38" t="s">
        <v>245</v>
      </c>
      <c r="E158" s="2">
        <v>19911223</v>
      </c>
      <c r="F158" s="2" t="s">
        <v>3</v>
      </c>
      <c r="G158" s="2" t="s">
        <v>17</v>
      </c>
      <c r="H158" s="2" t="s">
        <v>18</v>
      </c>
      <c r="I158" s="2" t="s">
        <v>29</v>
      </c>
      <c r="J158" s="17" t="s">
        <v>30</v>
      </c>
      <c r="K158" s="2" t="s">
        <v>246</v>
      </c>
      <c r="L158" s="20">
        <v>1309800</v>
      </c>
    </row>
    <row r="159" spans="1:12" x14ac:dyDescent="0.35">
      <c r="A159" s="2">
        <v>57065</v>
      </c>
      <c r="B159" s="17" t="s">
        <v>495</v>
      </c>
      <c r="C159" s="17" t="s">
        <v>257</v>
      </c>
      <c r="D159" s="38" t="s">
        <v>245</v>
      </c>
      <c r="E159" s="2">
        <v>20021010</v>
      </c>
      <c r="F159" s="2" t="s">
        <v>3</v>
      </c>
      <c r="G159" s="2" t="s">
        <v>25</v>
      </c>
      <c r="H159" s="2" t="s">
        <v>26</v>
      </c>
      <c r="I159" s="2" t="s">
        <v>29</v>
      </c>
      <c r="J159" s="17" t="s">
        <v>30</v>
      </c>
      <c r="K159" s="2" t="s">
        <v>246</v>
      </c>
      <c r="L159" s="20">
        <v>166344</v>
      </c>
    </row>
    <row r="160" spans="1:12" x14ac:dyDescent="0.35">
      <c r="A160" s="2">
        <v>57463</v>
      </c>
      <c r="B160" s="17" t="s">
        <v>339</v>
      </c>
      <c r="C160" s="17" t="s">
        <v>257</v>
      </c>
      <c r="D160" s="38" t="s">
        <v>245</v>
      </c>
      <c r="E160" s="2">
        <v>20030918</v>
      </c>
      <c r="F160" s="2" t="s">
        <v>3</v>
      </c>
      <c r="G160" s="2" t="s">
        <v>17</v>
      </c>
      <c r="H160" s="2" t="s">
        <v>18</v>
      </c>
      <c r="I160" s="2" t="s">
        <v>29</v>
      </c>
      <c r="J160" s="17" t="s">
        <v>30</v>
      </c>
      <c r="K160" s="2" t="s">
        <v>246</v>
      </c>
      <c r="L160" s="20">
        <v>546047</v>
      </c>
    </row>
    <row r="161" spans="1:12" x14ac:dyDescent="0.35">
      <c r="A161" s="2">
        <v>57873</v>
      </c>
      <c r="B161" s="17" t="s">
        <v>391</v>
      </c>
      <c r="C161" s="17" t="s">
        <v>257</v>
      </c>
      <c r="D161" s="38" t="s">
        <v>245</v>
      </c>
      <c r="E161" s="2">
        <v>20050303</v>
      </c>
      <c r="F161" s="2" t="s">
        <v>3</v>
      </c>
      <c r="G161" s="2" t="s">
        <v>25</v>
      </c>
      <c r="H161" s="2" t="s">
        <v>26</v>
      </c>
      <c r="I161" s="2" t="s">
        <v>29</v>
      </c>
      <c r="J161" s="17" t="s">
        <v>30</v>
      </c>
      <c r="K161" s="2" t="s">
        <v>246</v>
      </c>
      <c r="L161" s="20">
        <v>408084</v>
      </c>
    </row>
    <row r="162" spans="1:12" x14ac:dyDescent="0.35">
      <c r="A162" s="2">
        <v>57944</v>
      </c>
      <c r="B162" s="17" t="s">
        <v>509</v>
      </c>
      <c r="C162" s="17" t="s">
        <v>257</v>
      </c>
      <c r="D162" s="38" t="s">
        <v>245</v>
      </c>
      <c r="E162" s="2">
        <v>20050610</v>
      </c>
      <c r="F162" s="2" t="s">
        <v>3</v>
      </c>
      <c r="G162" s="2" t="s">
        <v>17</v>
      </c>
      <c r="H162" s="2" t="s">
        <v>18</v>
      </c>
      <c r="I162" s="2" t="s">
        <v>29</v>
      </c>
      <c r="J162" s="17" t="s">
        <v>30</v>
      </c>
      <c r="K162" s="2" t="s">
        <v>246</v>
      </c>
      <c r="L162" s="20">
        <v>142383</v>
      </c>
    </row>
    <row r="163" spans="1:12" x14ac:dyDescent="0.35">
      <c r="A163" s="2">
        <v>58261</v>
      </c>
      <c r="B163" s="17" t="s">
        <v>469</v>
      </c>
      <c r="C163" s="17" t="s">
        <v>257</v>
      </c>
      <c r="D163" s="38" t="s">
        <v>245</v>
      </c>
      <c r="E163" s="2">
        <v>20060725</v>
      </c>
      <c r="F163" s="2" t="s">
        <v>3</v>
      </c>
      <c r="G163" s="2" t="s">
        <v>17</v>
      </c>
      <c r="H163" s="2" t="s">
        <v>18</v>
      </c>
      <c r="I163" s="2" t="s">
        <v>29</v>
      </c>
      <c r="J163" s="17" t="s">
        <v>30</v>
      </c>
      <c r="K163" s="2" t="s">
        <v>246</v>
      </c>
      <c r="L163" s="20">
        <v>102977</v>
      </c>
    </row>
    <row r="164" spans="1:12" x14ac:dyDescent="0.35">
      <c r="A164" s="2">
        <v>58349</v>
      </c>
      <c r="B164" s="17" t="s">
        <v>530</v>
      </c>
      <c r="C164" s="17" t="s">
        <v>257</v>
      </c>
      <c r="D164" s="38" t="s">
        <v>245</v>
      </c>
      <c r="E164" s="2">
        <v>20061107</v>
      </c>
      <c r="F164" s="2" t="s">
        <v>3</v>
      </c>
      <c r="G164" s="2" t="s">
        <v>17</v>
      </c>
      <c r="H164" s="2" t="s">
        <v>18</v>
      </c>
      <c r="I164" s="2" t="s">
        <v>22</v>
      </c>
      <c r="J164" s="17" t="s">
        <v>23</v>
      </c>
      <c r="K164" s="2" t="s">
        <v>246</v>
      </c>
      <c r="L164" s="20">
        <v>129116</v>
      </c>
    </row>
    <row r="165" spans="1:12" x14ac:dyDescent="0.35">
      <c r="A165" s="2">
        <v>58816</v>
      </c>
      <c r="B165" s="17" t="s">
        <v>496</v>
      </c>
      <c r="C165" s="17" t="s">
        <v>257</v>
      </c>
      <c r="D165" s="38" t="s">
        <v>245</v>
      </c>
      <c r="E165" s="2">
        <v>20081118</v>
      </c>
      <c r="F165" s="2" t="s">
        <v>3</v>
      </c>
      <c r="G165" s="2" t="s">
        <v>17</v>
      </c>
      <c r="H165" s="2" t="s">
        <v>18</v>
      </c>
      <c r="I165" s="2" t="s">
        <v>29</v>
      </c>
      <c r="J165" s="17" t="s">
        <v>30</v>
      </c>
      <c r="K165" s="2" t="s">
        <v>246</v>
      </c>
      <c r="L165" s="20">
        <v>502366</v>
      </c>
    </row>
    <row r="166" spans="1:12" x14ac:dyDescent="0.35">
      <c r="A166" s="2">
        <v>25869</v>
      </c>
      <c r="B166" s="17" t="s">
        <v>270</v>
      </c>
      <c r="C166" s="17" t="s">
        <v>271</v>
      </c>
      <c r="D166" s="38" t="s">
        <v>245</v>
      </c>
      <c r="E166" s="2">
        <v>19830901</v>
      </c>
      <c r="F166" s="2" t="s">
        <v>3</v>
      </c>
      <c r="G166" s="2" t="s">
        <v>17</v>
      </c>
      <c r="H166" s="2" t="s">
        <v>18</v>
      </c>
      <c r="I166" s="2" t="s">
        <v>29</v>
      </c>
      <c r="J166" s="17" t="s">
        <v>30</v>
      </c>
      <c r="K166" s="2" t="s">
        <v>246</v>
      </c>
      <c r="L166" s="20">
        <v>137982</v>
      </c>
    </row>
    <row r="167" spans="1:12" x14ac:dyDescent="0.35">
      <c r="A167" s="2">
        <v>31628</v>
      </c>
      <c r="B167" s="17" t="s">
        <v>395</v>
      </c>
      <c r="C167" s="17" t="s">
        <v>425</v>
      </c>
      <c r="D167" s="38" t="s">
        <v>245</v>
      </c>
      <c r="E167" s="2">
        <v>19720101</v>
      </c>
      <c r="F167" s="2" t="s">
        <v>34</v>
      </c>
      <c r="G167" s="2" t="s">
        <v>25</v>
      </c>
      <c r="H167" s="2" t="s">
        <v>26</v>
      </c>
      <c r="I167" s="2" t="s">
        <v>29</v>
      </c>
      <c r="J167" s="17" t="s">
        <v>30</v>
      </c>
      <c r="K167" s="2" t="s">
        <v>246</v>
      </c>
      <c r="L167" s="20">
        <v>21962377</v>
      </c>
    </row>
    <row r="168" spans="1:12" x14ac:dyDescent="0.35">
      <c r="A168" s="2">
        <v>58234</v>
      </c>
      <c r="B168" s="17" t="s">
        <v>470</v>
      </c>
      <c r="C168" s="17" t="s">
        <v>277</v>
      </c>
      <c r="D168" s="38" t="s">
        <v>245</v>
      </c>
      <c r="E168" s="2">
        <v>20061227</v>
      </c>
      <c r="F168" s="2" t="s">
        <v>3</v>
      </c>
      <c r="G168" s="2" t="s">
        <v>17</v>
      </c>
      <c r="H168" s="2" t="s">
        <v>18</v>
      </c>
      <c r="I168" s="2" t="s">
        <v>29</v>
      </c>
      <c r="J168" s="17" t="s">
        <v>30</v>
      </c>
      <c r="K168" s="2" t="s">
        <v>246</v>
      </c>
      <c r="L168" s="20">
        <v>116594</v>
      </c>
    </row>
    <row r="169" spans="1:12" x14ac:dyDescent="0.35">
      <c r="A169" s="2">
        <v>58060</v>
      </c>
      <c r="B169" s="17" t="s">
        <v>393</v>
      </c>
      <c r="C169" s="17" t="s">
        <v>394</v>
      </c>
      <c r="D169" s="38" t="s">
        <v>245</v>
      </c>
      <c r="E169" s="2">
        <v>20051013</v>
      </c>
      <c r="F169" s="2" t="s">
        <v>3</v>
      </c>
      <c r="G169" s="2" t="s">
        <v>17</v>
      </c>
      <c r="H169" s="2" t="s">
        <v>18</v>
      </c>
      <c r="I169" s="2" t="s">
        <v>29</v>
      </c>
      <c r="J169" s="17" t="s">
        <v>30</v>
      </c>
      <c r="K169" s="2" t="s">
        <v>246</v>
      </c>
      <c r="L169" s="20">
        <v>506782</v>
      </c>
    </row>
    <row r="170" spans="1:12" x14ac:dyDescent="0.35">
      <c r="A170" s="2">
        <v>33401</v>
      </c>
      <c r="B170" s="17" t="s">
        <v>426</v>
      </c>
      <c r="C170" s="17" t="s">
        <v>279</v>
      </c>
      <c r="D170" s="38" t="s">
        <v>245</v>
      </c>
      <c r="E170" s="2">
        <v>19910515</v>
      </c>
      <c r="F170" s="2" t="s">
        <v>34</v>
      </c>
      <c r="G170" s="2" t="s">
        <v>17</v>
      </c>
      <c r="H170" s="2" t="s">
        <v>18</v>
      </c>
      <c r="I170" s="2" t="s">
        <v>29</v>
      </c>
      <c r="J170" s="17" t="s">
        <v>30</v>
      </c>
      <c r="K170" s="2" t="s">
        <v>246</v>
      </c>
      <c r="L170" s="18">
        <v>394972</v>
      </c>
    </row>
    <row r="171" spans="1:12" x14ac:dyDescent="0.35">
      <c r="A171" s="2">
        <v>20387</v>
      </c>
      <c r="B171" s="17" t="s">
        <v>280</v>
      </c>
      <c r="C171" s="17" t="s">
        <v>281</v>
      </c>
      <c r="D171" s="38" t="s">
        <v>245</v>
      </c>
      <c r="E171" s="2">
        <v>19710317</v>
      </c>
      <c r="F171" s="2" t="s">
        <v>3</v>
      </c>
      <c r="G171" s="2" t="s">
        <v>25</v>
      </c>
      <c r="H171" s="2" t="s">
        <v>26</v>
      </c>
      <c r="I171" s="2" t="s">
        <v>29</v>
      </c>
      <c r="J171" s="17" t="s">
        <v>30</v>
      </c>
      <c r="K171" s="2" t="s">
        <v>246</v>
      </c>
      <c r="L171" s="18">
        <v>576808</v>
      </c>
    </row>
    <row r="172" spans="1:12" x14ac:dyDescent="0.35">
      <c r="A172" s="2">
        <v>23242</v>
      </c>
      <c r="B172" s="17" t="s">
        <v>510</v>
      </c>
      <c r="C172" s="17" t="s">
        <v>281</v>
      </c>
      <c r="D172" s="38" t="s">
        <v>245</v>
      </c>
      <c r="E172" s="2">
        <v>19801016</v>
      </c>
      <c r="F172" s="2" t="s">
        <v>3</v>
      </c>
      <c r="G172" s="2" t="s">
        <v>17</v>
      </c>
      <c r="H172" s="2" t="s">
        <v>18</v>
      </c>
      <c r="I172" s="2" t="s">
        <v>29</v>
      </c>
      <c r="J172" s="17" t="s">
        <v>30</v>
      </c>
      <c r="K172" s="2" t="s">
        <v>246</v>
      </c>
      <c r="L172" s="18">
        <v>102630</v>
      </c>
    </row>
    <row r="173" spans="1:12" x14ac:dyDescent="0.35">
      <c r="A173" s="2">
        <v>23749</v>
      </c>
      <c r="B173" s="17" t="s">
        <v>282</v>
      </c>
      <c r="C173" s="17" t="s">
        <v>281</v>
      </c>
      <c r="D173" s="38" t="s">
        <v>245</v>
      </c>
      <c r="E173" s="2">
        <v>19820216</v>
      </c>
      <c r="F173" s="2" t="s">
        <v>3</v>
      </c>
      <c r="G173" s="2" t="s">
        <v>11</v>
      </c>
      <c r="H173" s="2" t="s">
        <v>12</v>
      </c>
      <c r="I173" s="2" t="s">
        <v>29</v>
      </c>
      <c r="J173" s="17" t="s">
        <v>30</v>
      </c>
      <c r="K173" s="2" t="s">
        <v>246</v>
      </c>
      <c r="L173" s="18">
        <v>185934</v>
      </c>
    </row>
    <row r="174" spans="1:12" x14ac:dyDescent="0.35">
      <c r="A174" s="2">
        <v>33103</v>
      </c>
      <c r="B174" s="17" t="s">
        <v>285</v>
      </c>
      <c r="C174" s="17" t="s">
        <v>281</v>
      </c>
      <c r="D174" s="38" t="s">
        <v>245</v>
      </c>
      <c r="E174" s="2">
        <v>19900608</v>
      </c>
      <c r="F174" s="2" t="s">
        <v>3</v>
      </c>
      <c r="G174" s="2" t="s">
        <v>14</v>
      </c>
      <c r="H174" s="2" t="s">
        <v>12</v>
      </c>
      <c r="I174" s="2" t="s">
        <v>29</v>
      </c>
      <c r="J174" s="17" t="s">
        <v>30</v>
      </c>
      <c r="K174" s="2" t="s">
        <v>246</v>
      </c>
      <c r="L174" s="18">
        <v>266820</v>
      </c>
    </row>
    <row r="175" spans="1:12" x14ac:dyDescent="0.35">
      <c r="A175" s="2">
        <v>33013</v>
      </c>
      <c r="B175" s="17" t="s">
        <v>427</v>
      </c>
      <c r="C175" s="17" t="s">
        <v>428</v>
      </c>
      <c r="D175" s="38" t="s">
        <v>245</v>
      </c>
      <c r="E175" s="2">
        <v>19900725</v>
      </c>
      <c r="F175" s="2" t="s">
        <v>3</v>
      </c>
      <c r="G175" s="2" t="s">
        <v>11</v>
      </c>
      <c r="H175" s="2" t="s">
        <v>12</v>
      </c>
      <c r="I175" s="2" t="s">
        <v>29</v>
      </c>
      <c r="J175" s="17" t="s">
        <v>30</v>
      </c>
      <c r="K175" s="2" t="s">
        <v>246</v>
      </c>
      <c r="L175" s="18">
        <v>53138</v>
      </c>
    </row>
    <row r="176" spans="1:12" x14ac:dyDescent="0.35">
      <c r="A176" s="2">
        <v>58401</v>
      </c>
      <c r="B176" s="17" t="s">
        <v>490</v>
      </c>
      <c r="C176" s="17" t="s">
        <v>428</v>
      </c>
      <c r="D176" s="38" t="s">
        <v>245</v>
      </c>
      <c r="E176" s="2">
        <v>20080205</v>
      </c>
      <c r="F176" s="2" t="s">
        <v>3</v>
      </c>
      <c r="G176" s="2" t="s">
        <v>17</v>
      </c>
      <c r="H176" s="2" t="s">
        <v>18</v>
      </c>
      <c r="I176" s="2" t="s">
        <v>29</v>
      </c>
      <c r="J176" s="17" t="s">
        <v>30</v>
      </c>
      <c r="K176" s="2" t="s">
        <v>246</v>
      </c>
      <c r="L176" s="18">
        <v>212507</v>
      </c>
    </row>
    <row r="177" spans="1:12" x14ac:dyDescent="0.35">
      <c r="A177" s="2">
        <v>19416</v>
      </c>
      <c r="B177" s="17" t="s">
        <v>511</v>
      </c>
      <c r="C177" s="17" t="s">
        <v>512</v>
      </c>
      <c r="D177" s="38" t="s">
        <v>245</v>
      </c>
      <c r="E177" s="2">
        <v>19650427</v>
      </c>
      <c r="F177" s="2" t="s">
        <v>34</v>
      </c>
      <c r="G177" s="2" t="s">
        <v>17</v>
      </c>
      <c r="H177" s="2" t="s">
        <v>18</v>
      </c>
      <c r="I177" s="2" t="s">
        <v>29</v>
      </c>
      <c r="J177" s="17" t="s">
        <v>30</v>
      </c>
      <c r="K177" s="2" t="s">
        <v>246</v>
      </c>
      <c r="L177" s="18">
        <v>1421711</v>
      </c>
    </row>
    <row r="178" spans="1:12" x14ac:dyDescent="0.35">
      <c r="A178" s="2">
        <v>30722</v>
      </c>
      <c r="B178" s="17" t="s">
        <v>288</v>
      </c>
      <c r="C178" s="17" t="s">
        <v>289</v>
      </c>
      <c r="D178" s="38" t="s">
        <v>245</v>
      </c>
      <c r="E178" s="2">
        <v>19541117</v>
      </c>
      <c r="F178" s="2" t="s">
        <v>3</v>
      </c>
      <c r="G178" s="2" t="s">
        <v>14</v>
      </c>
      <c r="H178" s="2" t="s">
        <v>12</v>
      </c>
      <c r="I178" s="2" t="s">
        <v>29</v>
      </c>
      <c r="J178" s="17" t="s">
        <v>30</v>
      </c>
      <c r="K178" s="2" t="s">
        <v>246</v>
      </c>
      <c r="L178" s="18">
        <v>458897</v>
      </c>
    </row>
    <row r="179" spans="1:12" x14ac:dyDescent="0.35">
      <c r="A179" s="2">
        <v>57974</v>
      </c>
      <c r="B179" s="17" t="s">
        <v>398</v>
      </c>
      <c r="C179" s="17" t="s">
        <v>397</v>
      </c>
      <c r="D179" s="38" t="s">
        <v>245</v>
      </c>
      <c r="E179" s="2">
        <v>20051130</v>
      </c>
      <c r="F179" s="2" t="s">
        <v>3</v>
      </c>
      <c r="G179" s="2" t="s">
        <v>11</v>
      </c>
      <c r="H179" s="2" t="s">
        <v>12</v>
      </c>
      <c r="I179" s="2" t="s">
        <v>29</v>
      </c>
      <c r="J179" s="17" t="s">
        <v>30</v>
      </c>
      <c r="K179" s="2" t="s">
        <v>246</v>
      </c>
      <c r="L179" s="18">
        <v>57729</v>
      </c>
    </row>
    <row r="180" spans="1:12" x14ac:dyDescent="0.35">
      <c r="A180" s="2">
        <v>24211</v>
      </c>
      <c r="B180" s="17" t="s">
        <v>513</v>
      </c>
      <c r="C180" s="17" t="s">
        <v>514</v>
      </c>
      <c r="D180" s="38" t="s">
        <v>245</v>
      </c>
      <c r="E180" s="2">
        <v>19821220</v>
      </c>
      <c r="F180" s="2" t="s">
        <v>3</v>
      </c>
      <c r="G180" s="2" t="s">
        <v>11</v>
      </c>
      <c r="H180" s="2" t="s">
        <v>12</v>
      </c>
      <c r="I180" s="2" t="s">
        <v>29</v>
      </c>
      <c r="J180" s="17" t="s">
        <v>30</v>
      </c>
      <c r="K180" s="2" t="s">
        <v>246</v>
      </c>
      <c r="L180" s="18">
        <v>49298</v>
      </c>
    </row>
    <row r="181" spans="1:12" x14ac:dyDescent="0.35">
      <c r="A181" s="2">
        <v>20884</v>
      </c>
      <c r="B181" s="17" t="s">
        <v>290</v>
      </c>
      <c r="C181" s="17" t="s">
        <v>291</v>
      </c>
      <c r="D181" s="38" t="s">
        <v>292</v>
      </c>
      <c r="E181" s="2">
        <v>19721211</v>
      </c>
      <c r="F181" s="2" t="s">
        <v>34</v>
      </c>
      <c r="G181" s="2" t="s">
        <v>17</v>
      </c>
      <c r="H181" s="2" t="s">
        <v>18</v>
      </c>
      <c r="I181" s="2" t="s">
        <v>29</v>
      </c>
      <c r="J181" s="17" t="s">
        <v>30</v>
      </c>
      <c r="K181" s="2" t="s">
        <v>246</v>
      </c>
      <c r="L181" s="18">
        <v>1140173</v>
      </c>
    </row>
    <row r="182" spans="1:12" x14ac:dyDescent="0.35">
      <c r="A182" s="2">
        <v>30692</v>
      </c>
      <c r="B182" s="17" t="s">
        <v>293</v>
      </c>
      <c r="C182" s="17" t="s">
        <v>291</v>
      </c>
      <c r="D182" s="38" t="s">
        <v>292</v>
      </c>
      <c r="E182" s="2">
        <v>19530101</v>
      </c>
      <c r="F182" s="2" t="s">
        <v>3</v>
      </c>
      <c r="G182" s="2" t="s">
        <v>4</v>
      </c>
      <c r="H182" s="2" t="s">
        <v>18</v>
      </c>
      <c r="I182" s="2" t="s">
        <v>29</v>
      </c>
      <c r="J182" s="17" t="s">
        <v>30</v>
      </c>
      <c r="K182" s="2" t="s">
        <v>246</v>
      </c>
      <c r="L182" s="18">
        <v>113140</v>
      </c>
    </row>
    <row r="183" spans="1:12" x14ac:dyDescent="0.35">
      <c r="A183" s="2">
        <v>33316</v>
      </c>
      <c r="B183" s="17" t="s">
        <v>500</v>
      </c>
      <c r="C183" s="17" t="s">
        <v>291</v>
      </c>
      <c r="D183" s="38" t="s">
        <v>292</v>
      </c>
      <c r="E183" s="2">
        <v>19910111</v>
      </c>
      <c r="F183" s="2" t="s">
        <v>3</v>
      </c>
      <c r="G183" s="2" t="s">
        <v>17</v>
      </c>
      <c r="H183" s="2" t="s">
        <v>18</v>
      </c>
      <c r="I183" s="2" t="s">
        <v>29</v>
      </c>
      <c r="J183" s="17" t="s">
        <v>30</v>
      </c>
      <c r="K183" s="2" t="s">
        <v>246</v>
      </c>
      <c r="L183" s="18">
        <v>287540</v>
      </c>
    </row>
    <row r="184" spans="1:12" x14ac:dyDescent="0.35">
      <c r="A184" s="2">
        <v>18296</v>
      </c>
      <c r="B184" s="17" t="s">
        <v>298</v>
      </c>
      <c r="C184" s="17" t="s">
        <v>296</v>
      </c>
      <c r="D184" s="38" t="s">
        <v>297</v>
      </c>
      <c r="E184" s="2">
        <v>19600916</v>
      </c>
      <c r="F184" s="2" t="s">
        <v>3</v>
      </c>
      <c r="G184" s="2" t="s">
        <v>11</v>
      </c>
      <c r="H184" s="2" t="s">
        <v>12</v>
      </c>
      <c r="I184" s="2" t="s">
        <v>29</v>
      </c>
      <c r="J184" s="17" t="s">
        <v>30</v>
      </c>
      <c r="K184" s="2" t="s">
        <v>246</v>
      </c>
      <c r="L184" s="18">
        <v>618394</v>
      </c>
    </row>
    <row r="185" spans="1:12" x14ac:dyDescent="0.35">
      <c r="A185" s="2">
        <v>25158</v>
      </c>
      <c r="B185" s="17" t="s">
        <v>299</v>
      </c>
      <c r="C185" s="17" t="s">
        <v>296</v>
      </c>
      <c r="D185" s="38" t="s">
        <v>297</v>
      </c>
      <c r="E185" s="2">
        <v>19520514</v>
      </c>
      <c r="F185" s="2" t="s">
        <v>34</v>
      </c>
      <c r="G185" s="2" t="s">
        <v>17</v>
      </c>
      <c r="H185" s="2" t="s">
        <v>18</v>
      </c>
      <c r="I185" s="2" t="s">
        <v>29</v>
      </c>
      <c r="J185" s="17" t="s">
        <v>30</v>
      </c>
      <c r="K185" s="2" t="s">
        <v>246</v>
      </c>
      <c r="L185" s="18">
        <v>488135</v>
      </c>
    </row>
    <row r="186" spans="1:12" x14ac:dyDescent="0.35">
      <c r="A186" s="2">
        <v>58137</v>
      </c>
      <c r="B186" s="17" t="s">
        <v>429</v>
      </c>
      <c r="C186" s="17" t="s">
        <v>296</v>
      </c>
      <c r="D186" s="38" t="s">
        <v>297</v>
      </c>
      <c r="E186" s="2">
        <v>20060227</v>
      </c>
      <c r="F186" s="2" t="s">
        <v>3</v>
      </c>
      <c r="G186" s="2" t="s">
        <v>17</v>
      </c>
      <c r="H186" s="2" t="s">
        <v>18</v>
      </c>
      <c r="I186" s="2" t="s">
        <v>29</v>
      </c>
      <c r="J186" s="17" t="s">
        <v>30</v>
      </c>
      <c r="K186" s="2" t="s">
        <v>246</v>
      </c>
      <c r="L186" s="18">
        <v>132687</v>
      </c>
    </row>
    <row r="187" spans="1:12" x14ac:dyDescent="0.35">
      <c r="A187" s="2">
        <v>58231</v>
      </c>
      <c r="B187" s="17" t="s">
        <v>430</v>
      </c>
      <c r="C187" s="17" t="s">
        <v>296</v>
      </c>
      <c r="D187" s="38" t="s">
        <v>297</v>
      </c>
      <c r="E187" s="2">
        <v>20060601</v>
      </c>
      <c r="F187" s="2" t="s">
        <v>3</v>
      </c>
      <c r="G187" s="2" t="s">
        <v>17</v>
      </c>
      <c r="H187" s="2" t="s">
        <v>18</v>
      </c>
      <c r="I187" s="2" t="s">
        <v>29</v>
      </c>
      <c r="J187" s="17" t="s">
        <v>30</v>
      </c>
      <c r="K187" s="2" t="s">
        <v>246</v>
      </c>
      <c r="L187" s="18">
        <v>90795</v>
      </c>
    </row>
    <row r="188" spans="1:12" x14ac:dyDescent="0.35">
      <c r="A188" s="2">
        <v>58282</v>
      </c>
      <c r="B188" s="17" t="s">
        <v>431</v>
      </c>
      <c r="C188" s="17" t="s">
        <v>432</v>
      </c>
      <c r="D188" s="38" t="s">
        <v>303</v>
      </c>
      <c r="E188" s="2">
        <v>20060725</v>
      </c>
      <c r="F188" s="2" t="s">
        <v>3</v>
      </c>
      <c r="G188" s="2" t="s">
        <v>17</v>
      </c>
      <c r="H188" s="2" t="s">
        <v>18</v>
      </c>
      <c r="I188" s="2" t="s">
        <v>11</v>
      </c>
      <c r="J188" s="17" t="s">
        <v>58</v>
      </c>
      <c r="K188" s="2" t="s">
        <v>246</v>
      </c>
      <c r="L188" s="18">
        <v>29926</v>
      </c>
    </row>
    <row r="189" spans="1:12" x14ac:dyDescent="0.35">
      <c r="A189" s="2">
        <v>58418</v>
      </c>
      <c r="B189" s="17" t="s">
        <v>471</v>
      </c>
      <c r="C189" s="17" t="s">
        <v>472</v>
      </c>
      <c r="D189" s="38" t="s">
        <v>473</v>
      </c>
      <c r="E189" s="2">
        <v>20070626</v>
      </c>
      <c r="F189" s="2" t="s">
        <v>3</v>
      </c>
      <c r="G189" s="2" t="s">
        <v>11</v>
      </c>
      <c r="H189" s="2" t="s">
        <v>12</v>
      </c>
      <c r="I189" s="2" t="s">
        <v>29</v>
      </c>
      <c r="J189" s="17" t="s">
        <v>30</v>
      </c>
      <c r="K189" s="2" t="s">
        <v>246</v>
      </c>
      <c r="L189" s="18">
        <v>44479</v>
      </c>
    </row>
    <row r="190" spans="1:12" x14ac:dyDescent="0.35">
      <c r="A190" s="2">
        <v>58407</v>
      </c>
      <c r="B190" s="17" t="s">
        <v>35</v>
      </c>
      <c r="C190" s="17" t="s">
        <v>474</v>
      </c>
      <c r="D190" s="38" t="s">
        <v>306</v>
      </c>
      <c r="E190" s="2">
        <v>20061101</v>
      </c>
      <c r="F190" s="2" t="s">
        <v>3</v>
      </c>
      <c r="G190" s="2" t="s">
        <v>17</v>
      </c>
      <c r="H190" s="2" t="s">
        <v>18</v>
      </c>
      <c r="I190" s="2" t="s">
        <v>29</v>
      </c>
      <c r="J190" s="17" t="s">
        <v>30</v>
      </c>
      <c r="K190" s="2" t="s">
        <v>246</v>
      </c>
      <c r="L190" s="18">
        <v>164912</v>
      </c>
    </row>
    <row r="191" spans="1:12" x14ac:dyDescent="0.35">
      <c r="A191" s="2">
        <v>57246</v>
      </c>
      <c r="B191" s="17" t="s">
        <v>309</v>
      </c>
      <c r="C191" s="17" t="s">
        <v>308</v>
      </c>
      <c r="D191" s="38" t="s">
        <v>306</v>
      </c>
      <c r="E191" s="2">
        <v>20011115</v>
      </c>
      <c r="F191" s="2" t="s">
        <v>3</v>
      </c>
      <c r="G191" s="2" t="s">
        <v>17</v>
      </c>
      <c r="H191" s="2" t="s">
        <v>18</v>
      </c>
      <c r="I191" s="2" t="s">
        <v>29</v>
      </c>
      <c r="J191" s="17" t="s">
        <v>30</v>
      </c>
      <c r="K191" s="2" t="s">
        <v>246</v>
      </c>
      <c r="L191" s="18">
        <v>229576</v>
      </c>
    </row>
    <row r="192" spans="1:12" x14ac:dyDescent="0.35">
      <c r="A192" s="2">
        <v>58305</v>
      </c>
      <c r="B192" s="17" t="s">
        <v>433</v>
      </c>
      <c r="C192" s="17" t="s">
        <v>308</v>
      </c>
      <c r="D192" s="38" t="s">
        <v>306</v>
      </c>
      <c r="E192" s="2">
        <v>20060607</v>
      </c>
      <c r="F192" s="2" t="s">
        <v>3</v>
      </c>
      <c r="G192" s="2" t="s">
        <v>17</v>
      </c>
      <c r="H192" s="2" t="s">
        <v>18</v>
      </c>
      <c r="I192" s="2" t="s">
        <v>22</v>
      </c>
      <c r="J192" s="17" t="s">
        <v>23</v>
      </c>
      <c r="K192" s="2" t="s">
        <v>246</v>
      </c>
      <c r="L192" s="18">
        <v>109917</v>
      </c>
    </row>
  </sheetData>
  <mergeCells count="2">
    <mergeCell ref="A1:L1"/>
    <mergeCell ref="A2:L2"/>
  </mergeCells>
  <pageMargins left="0.25" right="0.25" top="0.75" bottom="0.75" header="0.3" footer="0.3"/>
  <pageSetup scale="5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186"/>
  <sheetViews>
    <sheetView workbookViewId="0">
      <pane ySplit="5" topLeftCell="A6" activePane="bottomLeft" state="frozen"/>
      <selection sqref="A1:L1"/>
      <selection pane="bottomLeft" sqref="A1:L1"/>
    </sheetView>
  </sheetViews>
  <sheetFormatPr defaultRowHeight="14.5" x14ac:dyDescent="0.35"/>
  <cols>
    <col min="1" max="1" width="18.26953125" style="2" bestFit="1" customWidth="1"/>
    <col min="2" max="2" width="33" style="17" bestFit="1" customWidth="1"/>
    <col min="3" max="3" width="18.453125" style="17" bestFit="1" customWidth="1"/>
    <col min="4" max="4" width="5.54296875" style="38" bestFit="1" customWidth="1"/>
    <col min="5" max="5" width="9" style="2" bestFit="1" customWidth="1"/>
    <col min="6" max="6" width="16.1796875" style="2" bestFit="1" customWidth="1"/>
    <col min="7" max="7" width="10.1796875" style="2" bestFit="1" customWidth="1"/>
    <col min="8" max="8" width="16.81640625" style="2" bestFit="1" customWidth="1"/>
    <col min="9" max="9" width="21.1796875" style="2" bestFit="1" customWidth="1"/>
    <col min="10" max="10" width="41.453125" style="17" bestFit="1" customWidth="1"/>
    <col min="11" max="11" width="12.7265625" style="2" bestFit="1" customWidth="1"/>
    <col min="12" max="12" width="19.81640625" style="18" bestFit="1" customWidth="1"/>
    <col min="13" max="13" width="13" customWidth="1"/>
  </cols>
  <sheetData>
    <row r="1" spans="1:12" ht="26" x14ac:dyDescent="0.6">
      <c r="A1" s="46" t="s">
        <v>583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1" x14ac:dyDescent="0.5">
      <c r="A2" s="47">
        <v>41274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35">
      <c r="B3"/>
      <c r="C3"/>
      <c r="D3"/>
      <c r="J3"/>
    </row>
    <row r="4" spans="1:12" x14ac:dyDescent="0.35">
      <c r="B4"/>
      <c r="C4"/>
      <c r="D4"/>
      <c r="J4"/>
    </row>
    <row r="5" spans="1:12" x14ac:dyDescent="0.35">
      <c r="A5" s="5" t="s">
        <v>561</v>
      </c>
      <c r="B5" s="6" t="s">
        <v>562</v>
      </c>
      <c r="C5" s="6" t="s">
        <v>563</v>
      </c>
      <c r="D5" s="37" t="s">
        <v>564</v>
      </c>
      <c r="E5" s="5" t="s">
        <v>565</v>
      </c>
      <c r="F5" s="5" t="s">
        <v>566</v>
      </c>
      <c r="G5" s="5" t="s">
        <v>567</v>
      </c>
      <c r="H5" s="5" t="s">
        <v>568</v>
      </c>
      <c r="I5" s="5" t="s">
        <v>569</v>
      </c>
      <c r="J5" s="6" t="s">
        <v>570</v>
      </c>
      <c r="K5" s="5" t="s">
        <v>571</v>
      </c>
      <c r="L5" s="19" t="s">
        <v>572</v>
      </c>
    </row>
    <row r="6" spans="1:12" x14ac:dyDescent="0.35">
      <c r="A6" s="2">
        <v>35314</v>
      </c>
      <c r="B6" s="17" t="s">
        <v>325</v>
      </c>
      <c r="C6" s="17" t="s">
        <v>1</v>
      </c>
      <c r="D6" s="38" t="s">
        <v>2</v>
      </c>
      <c r="E6" s="2">
        <v>20000128</v>
      </c>
      <c r="F6" s="2" t="s">
        <v>3</v>
      </c>
      <c r="G6" s="2" t="s">
        <v>17</v>
      </c>
      <c r="H6" s="2" t="s">
        <v>18</v>
      </c>
      <c r="I6" s="2" t="s">
        <v>6</v>
      </c>
      <c r="J6" s="17" t="s">
        <v>7</v>
      </c>
      <c r="K6" s="2" t="s">
        <v>8</v>
      </c>
      <c r="L6" s="20">
        <v>36647</v>
      </c>
    </row>
    <row r="7" spans="1:12" x14ac:dyDescent="0.35">
      <c r="A7" s="2">
        <v>22229</v>
      </c>
      <c r="B7" s="17" t="s">
        <v>9</v>
      </c>
      <c r="C7" s="17" t="s">
        <v>10</v>
      </c>
      <c r="D7" s="38" t="s">
        <v>2</v>
      </c>
      <c r="E7" s="2">
        <v>19760219</v>
      </c>
      <c r="F7" s="2" t="s">
        <v>3</v>
      </c>
      <c r="G7" s="2" t="s">
        <v>11</v>
      </c>
      <c r="H7" s="2" t="s">
        <v>12</v>
      </c>
      <c r="I7" s="2" t="s">
        <v>6</v>
      </c>
      <c r="J7" s="17" t="s">
        <v>7</v>
      </c>
      <c r="K7" s="2" t="s">
        <v>8</v>
      </c>
      <c r="L7" s="20">
        <v>58903</v>
      </c>
    </row>
    <row r="8" spans="1:12" x14ac:dyDescent="0.35">
      <c r="A8" s="2">
        <v>33519</v>
      </c>
      <c r="B8" s="17" t="s">
        <v>15</v>
      </c>
      <c r="C8" s="17" t="s">
        <v>16</v>
      </c>
      <c r="D8" s="38" t="s">
        <v>2</v>
      </c>
      <c r="E8" s="2">
        <v>19911011</v>
      </c>
      <c r="F8" s="2" t="s">
        <v>3</v>
      </c>
      <c r="G8" s="2" t="s">
        <v>17</v>
      </c>
      <c r="H8" s="2" t="s">
        <v>18</v>
      </c>
      <c r="I8" s="2" t="s">
        <v>6</v>
      </c>
      <c r="J8" s="17" t="s">
        <v>7</v>
      </c>
      <c r="K8" s="2" t="s">
        <v>8</v>
      </c>
      <c r="L8" s="20">
        <v>60576</v>
      </c>
    </row>
    <row r="9" spans="1:12" x14ac:dyDescent="0.35">
      <c r="A9" s="2">
        <v>21265</v>
      </c>
      <c r="B9" s="17" t="s">
        <v>361</v>
      </c>
      <c r="C9" s="17" t="s">
        <v>360</v>
      </c>
      <c r="D9" s="38" t="s">
        <v>21</v>
      </c>
      <c r="E9" s="2">
        <v>19731012</v>
      </c>
      <c r="F9" s="2" t="s">
        <v>34</v>
      </c>
      <c r="G9" s="2" t="s">
        <v>17</v>
      </c>
      <c r="H9" s="2" t="s">
        <v>18</v>
      </c>
      <c r="I9" s="2" t="s">
        <v>22</v>
      </c>
      <c r="J9" s="17" t="s">
        <v>23</v>
      </c>
      <c r="K9" s="2" t="s">
        <v>8</v>
      </c>
      <c r="L9" s="20">
        <v>1310434</v>
      </c>
    </row>
    <row r="10" spans="1:12" x14ac:dyDescent="0.35">
      <c r="A10" s="2">
        <v>57815</v>
      </c>
      <c r="B10" s="17" t="s">
        <v>515</v>
      </c>
      <c r="C10" s="17" t="s">
        <v>360</v>
      </c>
      <c r="D10" s="38" t="s">
        <v>21</v>
      </c>
      <c r="E10" s="2">
        <v>20060110</v>
      </c>
      <c r="F10" s="2" t="s">
        <v>3</v>
      </c>
      <c r="G10" s="2" t="s">
        <v>17</v>
      </c>
      <c r="H10" s="2" t="s">
        <v>18</v>
      </c>
      <c r="I10" s="2" t="s">
        <v>22</v>
      </c>
      <c r="J10" s="17" t="s">
        <v>23</v>
      </c>
      <c r="K10" s="2" t="s">
        <v>8</v>
      </c>
      <c r="L10" s="20">
        <v>769402</v>
      </c>
    </row>
    <row r="11" spans="1:12" x14ac:dyDescent="0.35">
      <c r="A11" s="2">
        <v>57369</v>
      </c>
      <c r="B11" s="17" t="s">
        <v>370</v>
      </c>
      <c r="C11" s="17" t="s">
        <v>434</v>
      </c>
      <c r="D11" s="38" t="s">
        <v>21</v>
      </c>
      <c r="E11" s="2">
        <v>20021028</v>
      </c>
      <c r="F11" s="2" t="s">
        <v>3</v>
      </c>
      <c r="G11" s="2" t="s">
        <v>17</v>
      </c>
      <c r="H11" s="2" t="s">
        <v>18</v>
      </c>
      <c r="I11" s="2" t="s">
        <v>22</v>
      </c>
      <c r="J11" s="17" t="s">
        <v>23</v>
      </c>
      <c r="K11" s="2" t="s">
        <v>8</v>
      </c>
      <c r="L11" s="20">
        <v>1010383</v>
      </c>
    </row>
    <row r="12" spans="1:12" x14ac:dyDescent="0.35">
      <c r="A12" s="2">
        <v>20711</v>
      </c>
      <c r="B12" s="17" t="s">
        <v>362</v>
      </c>
      <c r="C12" s="17" t="s">
        <v>20</v>
      </c>
      <c r="D12" s="38" t="s">
        <v>21</v>
      </c>
      <c r="E12" s="2">
        <v>19720607</v>
      </c>
      <c r="F12" s="2" t="s">
        <v>3</v>
      </c>
      <c r="G12" s="2" t="s">
        <v>11</v>
      </c>
      <c r="H12" s="2" t="s">
        <v>12</v>
      </c>
      <c r="I12" s="2" t="s">
        <v>22</v>
      </c>
      <c r="J12" s="17" t="s">
        <v>23</v>
      </c>
      <c r="K12" s="2" t="s">
        <v>8</v>
      </c>
      <c r="L12" s="20">
        <v>282201</v>
      </c>
    </row>
    <row r="13" spans="1:12" x14ac:dyDescent="0.35">
      <c r="A13" s="2">
        <v>21578</v>
      </c>
      <c r="B13" s="17" t="s">
        <v>19</v>
      </c>
      <c r="C13" s="17" t="s">
        <v>20</v>
      </c>
      <c r="D13" s="38" t="s">
        <v>21</v>
      </c>
      <c r="E13" s="2">
        <v>19740510</v>
      </c>
      <c r="F13" s="2" t="s">
        <v>3</v>
      </c>
      <c r="G13" s="2" t="s">
        <v>11</v>
      </c>
      <c r="H13" s="2" t="s">
        <v>12</v>
      </c>
      <c r="I13" s="2" t="s">
        <v>22</v>
      </c>
      <c r="J13" s="17" t="s">
        <v>23</v>
      </c>
      <c r="K13" s="2" t="s">
        <v>8</v>
      </c>
      <c r="L13" s="20">
        <v>321648</v>
      </c>
    </row>
    <row r="14" spans="1:12" x14ac:dyDescent="0.35">
      <c r="A14" s="2">
        <v>24156</v>
      </c>
      <c r="B14" s="17" t="s">
        <v>364</v>
      </c>
      <c r="C14" s="17" t="s">
        <v>20</v>
      </c>
      <c r="D14" s="38" t="s">
        <v>21</v>
      </c>
      <c r="E14" s="2">
        <v>19821209</v>
      </c>
      <c r="F14" s="2" t="s">
        <v>3</v>
      </c>
      <c r="G14" s="2" t="s">
        <v>17</v>
      </c>
      <c r="H14" s="2" t="s">
        <v>18</v>
      </c>
      <c r="I14" s="2" t="s">
        <v>22</v>
      </c>
      <c r="J14" s="17" t="s">
        <v>23</v>
      </c>
      <c r="K14" s="2" t="s">
        <v>8</v>
      </c>
      <c r="L14" s="20">
        <v>3349887</v>
      </c>
    </row>
    <row r="15" spans="1:12" x14ac:dyDescent="0.35">
      <c r="A15" s="2">
        <v>24823</v>
      </c>
      <c r="B15" s="17" t="s">
        <v>365</v>
      </c>
      <c r="C15" s="17" t="s">
        <v>20</v>
      </c>
      <c r="D15" s="38" t="s">
        <v>21</v>
      </c>
      <c r="E15" s="2">
        <v>19831130</v>
      </c>
      <c r="F15" s="2" t="s">
        <v>3</v>
      </c>
      <c r="G15" s="2" t="s">
        <v>17</v>
      </c>
      <c r="H15" s="2" t="s">
        <v>18</v>
      </c>
      <c r="I15" s="2" t="s">
        <v>22</v>
      </c>
      <c r="J15" s="17" t="s">
        <v>23</v>
      </c>
      <c r="K15" s="2" t="s">
        <v>8</v>
      </c>
      <c r="L15" s="20">
        <v>342234</v>
      </c>
    </row>
    <row r="16" spans="1:12" x14ac:dyDescent="0.35">
      <c r="A16" s="2">
        <v>31823</v>
      </c>
      <c r="B16" s="17" t="s">
        <v>27</v>
      </c>
      <c r="C16" s="17" t="s">
        <v>20</v>
      </c>
      <c r="D16" s="38" t="s">
        <v>21</v>
      </c>
      <c r="E16" s="2">
        <v>19760823</v>
      </c>
      <c r="F16" s="2" t="s">
        <v>3</v>
      </c>
      <c r="G16" s="2" t="s">
        <v>14</v>
      </c>
      <c r="H16" s="2" t="s">
        <v>12</v>
      </c>
      <c r="I16" s="2" t="s">
        <v>22</v>
      </c>
      <c r="J16" s="17" t="s">
        <v>23</v>
      </c>
      <c r="K16" s="2" t="s">
        <v>8</v>
      </c>
      <c r="L16" s="20">
        <v>226405</v>
      </c>
    </row>
    <row r="17" spans="1:12" x14ac:dyDescent="0.35">
      <c r="A17" s="2">
        <v>33872</v>
      </c>
      <c r="B17" s="17" t="s">
        <v>28</v>
      </c>
      <c r="C17" s="17" t="s">
        <v>20</v>
      </c>
      <c r="D17" s="38" t="s">
        <v>21</v>
      </c>
      <c r="E17" s="2">
        <v>19940120</v>
      </c>
      <c r="F17" s="2" t="s">
        <v>3</v>
      </c>
      <c r="G17" s="2" t="s">
        <v>17</v>
      </c>
      <c r="H17" s="2" t="s">
        <v>18</v>
      </c>
      <c r="I17" s="2" t="s">
        <v>29</v>
      </c>
      <c r="J17" s="17" t="s">
        <v>30</v>
      </c>
      <c r="K17" s="2" t="s">
        <v>8</v>
      </c>
      <c r="L17" s="20">
        <v>45768</v>
      </c>
    </row>
    <row r="18" spans="1:12" x14ac:dyDescent="0.35">
      <c r="A18" s="2">
        <v>34643</v>
      </c>
      <c r="B18" s="17" t="s">
        <v>435</v>
      </c>
      <c r="C18" s="17" t="s">
        <v>20</v>
      </c>
      <c r="D18" s="38" t="s">
        <v>21</v>
      </c>
      <c r="E18" s="2">
        <v>19990315</v>
      </c>
      <c r="F18" s="2" t="s">
        <v>3</v>
      </c>
      <c r="G18" s="2" t="s">
        <v>17</v>
      </c>
      <c r="H18" s="2" t="s">
        <v>18</v>
      </c>
      <c r="I18" s="2" t="s">
        <v>22</v>
      </c>
      <c r="J18" s="17" t="s">
        <v>23</v>
      </c>
      <c r="K18" s="2" t="s">
        <v>8</v>
      </c>
      <c r="L18" s="20">
        <v>157338</v>
      </c>
    </row>
    <row r="19" spans="1:12" x14ac:dyDescent="0.35">
      <c r="A19" s="2">
        <v>57083</v>
      </c>
      <c r="B19" s="17" t="s">
        <v>368</v>
      </c>
      <c r="C19" s="17" t="s">
        <v>20</v>
      </c>
      <c r="D19" s="38" t="s">
        <v>21</v>
      </c>
      <c r="E19" s="2">
        <v>20010914</v>
      </c>
      <c r="F19" s="2" t="s">
        <v>3</v>
      </c>
      <c r="G19" s="2" t="s">
        <v>17</v>
      </c>
      <c r="H19" s="2" t="s">
        <v>18</v>
      </c>
      <c r="I19" s="2" t="s">
        <v>22</v>
      </c>
      <c r="J19" s="17" t="s">
        <v>23</v>
      </c>
      <c r="K19" s="2" t="s">
        <v>8</v>
      </c>
      <c r="L19" s="20">
        <v>78193</v>
      </c>
    </row>
    <row r="20" spans="1:12" x14ac:dyDescent="0.35">
      <c r="A20" s="2">
        <v>58377</v>
      </c>
      <c r="B20" s="17" t="s">
        <v>437</v>
      </c>
      <c r="C20" s="17" t="s">
        <v>438</v>
      </c>
      <c r="D20" s="38" t="s">
        <v>21</v>
      </c>
      <c r="E20" s="2">
        <v>20070226</v>
      </c>
      <c r="F20" s="2" t="s">
        <v>3</v>
      </c>
      <c r="G20" s="2" t="s">
        <v>17</v>
      </c>
      <c r="H20" s="2" t="s">
        <v>18</v>
      </c>
      <c r="I20" s="2" t="s">
        <v>29</v>
      </c>
      <c r="J20" s="17" t="s">
        <v>30</v>
      </c>
      <c r="K20" s="2" t="s">
        <v>8</v>
      </c>
      <c r="L20" s="20">
        <v>69358</v>
      </c>
    </row>
    <row r="21" spans="1:12" x14ac:dyDescent="0.35">
      <c r="A21" s="2">
        <v>57214</v>
      </c>
      <c r="B21" s="17" t="s">
        <v>371</v>
      </c>
      <c r="C21" s="17" t="s">
        <v>372</v>
      </c>
      <c r="D21" s="38" t="s">
        <v>21</v>
      </c>
      <c r="E21" s="2">
        <v>20020621</v>
      </c>
      <c r="F21" s="2" t="s">
        <v>3</v>
      </c>
      <c r="G21" s="2" t="s">
        <v>17</v>
      </c>
      <c r="H21" s="2" t="s">
        <v>18</v>
      </c>
      <c r="I21" s="2" t="s">
        <v>22</v>
      </c>
      <c r="J21" s="17" t="s">
        <v>23</v>
      </c>
      <c r="K21" s="2" t="s">
        <v>8</v>
      </c>
      <c r="L21" s="20">
        <v>168622</v>
      </c>
    </row>
    <row r="22" spans="1:12" x14ac:dyDescent="0.35">
      <c r="A22" s="2">
        <v>58687</v>
      </c>
      <c r="B22" s="17" t="s">
        <v>531</v>
      </c>
      <c r="C22" s="17" t="s">
        <v>532</v>
      </c>
      <c r="D22" s="38" t="s">
        <v>39</v>
      </c>
      <c r="E22" s="2">
        <v>20080128</v>
      </c>
      <c r="F22" s="2" t="s">
        <v>3</v>
      </c>
      <c r="G22" s="2" t="s">
        <v>11</v>
      </c>
      <c r="H22" s="2" t="s">
        <v>12</v>
      </c>
      <c r="I22" s="2" t="s">
        <v>29</v>
      </c>
      <c r="J22" s="17" t="s">
        <v>30</v>
      </c>
      <c r="K22" s="2" t="s">
        <v>8</v>
      </c>
      <c r="L22" s="20">
        <v>126436</v>
      </c>
    </row>
    <row r="23" spans="1:12" x14ac:dyDescent="0.35">
      <c r="A23" s="2">
        <v>8033</v>
      </c>
      <c r="B23" s="17" t="s">
        <v>37</v>
      </c>
      <c r="C23" s="17" t="s">
        <v>38</v>
      </c>
      <c r="D23" s="38" t="s">
        <v>39</v>
      </c>
      <c r="E23" s="2">
        <v>19210618</v>
      </c>
      <c r="F23" s="2" t="s">
        <v>3</v>
      </c>
      <c r="G23" s="2" t="s">
        <v>25</v>
      </c>
      <c r="H23" s="2" t="s">
        <v>26</v>
      </c>
      <c r="I23" s="2" t="s">
        <v>6</v>
      </c>
      <c r="J23" s="17" t="s">
        <v>7</v>
      </c>
      <c r="K23" s="2" t="s">
        <v>8</v>
      </c>
      <c r="L23" s="20">
        <v>395375</v>
      </c>
    </row>
    <row r="24" spans="1:12" x14ac:dyDescent="0.35">
      <c r="A24" s="2">
        <v>33938</v>
      </c>
      <c r="B24" s="17" t="s">
        <v>40</v>
      </c>
      <c r="C24" s="17" t="s">
        <v>38</v>
      </c>
      <c r="D24" s="38" t="s">
        <v>39</v>
      </c>
      <c r="E24" s="2">
        <v>19941003</v>
      </c>
      <c r="F24" s="2" t="s">
        <v>3</v>
      </c>
      <c r="G24" s="2" t="s">
        <v>17</v>
      </c>
      <c r="H24" s="2" t="s">
        <v>18</v>
      </c>
      <c r="I24" s="2" t="s">
        <v>6</v>
      </c>
      <c r="J24" s="17" t="s">
        <v>7</v>
      </c>
      <c r="K24" s="2" t="s">
        <v>8</v>
      </c>
      <c r="L24" s="20">
        <v>300442</v>
      </c>
    </row>
    <row r="25" spans="1:12" x14ac:dyDescent="0.35">
      <c r="A25" s="2">
        <v>34998</v>
      </c>
      <c r="B25" s="17" t="s">
        <v>46</v>
      </c>
      <c r="C25" s="17" t="s">
        <v>45</v>
      </c>
      <c r="D25" s="38" t="s">
        <v>39</v>
      </c>
      <c r="E25" s="2">
        <v>20000131</v>
      </c>
      <c r="F25" s="2" t="s">
        <v>3</v>
      </c>
      <c r="G25" s="2" t="s">
        <v>17</v>
      </c>
      <c r="H25" s="2" t="s">
        <v>18</v>
      </c>
      <c r="I25" s="2" t="s">
        <v>29</v>
      </c>
      <c r="J25" s="17" t="s">
        <v>30</v>
      </c>
      <c r="K25" s="2" t="s">
        <v>8</v>
      </c>
      <c r="L25" s="20">
        <v>269568</v>
      </c>
    </row>
    <row r="26" spans="1:12" x14ac:dyDescent="0.35">
      <c r="A26" s="2">
        <v>58181</v>
      </c>
      <c r="B26" s="17" t="s">
        <v>402</v>
      </c>
      <c r="C26" s="17" t="s">
        <v>45</v>
      </c>
      <c r="D26" s="38" t="s">
        <v>39</v>
      </c>
      <c r="E26" s="2">
        <v>20060404</v>
      </c>
      <c r="F26" s="2" t="s">
        <v>3</v>
      </c>
      <c r="G26" s="2" t="s">
        <v>17</v>
      </c>
      <c r="H26" s="2" t="s">
        <v>18</v>
      </c>
      <c r="I26" s="2" t="s">
        <v>29</v>
      </c>
      <c r="J26" s="17" t="s">
        <v>30</v>
      </c>
      <c r="K26" s="2" t="s">
        <v>8</v>
      </c>
      <c r="L26" s="20">
        <v>464388</v>
      </c>
    </row>
    <row r="27" spans="1:12" x14ac:dyDescent="0.35">
      <c r="A27" s="2">
        <v>58657</v>
      </c>
      <c r="B27" s="17" t="s">
        <v>476</v>
      </c>
      <c r="C27" s="17" t="s">
        <v>375</v>
      </c>
      <c r="D27" s="38" t="s">
        <v>39</v>
      </c>
      <c r="E27" s="2">
        <v>20081106</v>
      </c>
      <c r="F27" s="2" t="s">
        <v>3</v>
      </c>
      <c r="G27" s="2" t="s">
        <v>17</v>
      </c>
      <c r="H27" s="2" t="s">
        <v>18</v>
      </c>
      <c r="I27" s="2" t="s">
        <v>29</v>
      </c>
      <c r="J27" s="17" t="s">
        <v>30</v>
      </c>
      <c r="K27" s="2" t="s">
        <v>8</v>
      </c>
      <c r="L27" s="20">
        <v>128771</v>
      </c>
    </row>
    <row r="28" spans="1:12" x14ac:dyDescent="0.35">
      <c r="A28" s="2">
        <v>58599</v>
      </c>
      <c r="B28" s="17" t="s">
        <v>516</v>
      </c>
      <c r="C28" s="17" t="s">
        <v>517</v>
      </c>
      <c r="D28" s="38" t="s">
        <v>39</v>
      </c>
      <c r="E28" s="2">
        <v>20071105</v>
      </c>
      <c r="F28" s="2" t="s">
        <v>3</v>
      </c>
      <c r="G28" s="2" t="s">
        <v>17</v>
      </c>
      <c r="H28" s="2" t="s">
        <v>18</v>
      </c>
      <c r="I28" s="2" t="s">
        <v>178</v>
      </c>
      <c r="J28" s="17" t="s">
        <v>179</v>
      </c>
      <c r="K28" s="2" t="s">
        <v>8</v>
      </c>
      <c r="L28" s="20">
        <v>75542</v>
      </c>
    </row>
    <row r="29" spans="1:12" x14ac:dyDescent="0.35">
      <c r="A29" s="2">
        <v>16584</v>
      </c>
      <c r="B29" s="17" t="s">
        <v>47</v>
      </c>
      <c r="C29" s="17" t="s">
        <v>48</v>
      </c>
      <c r="D29" s="38" t="s">
        <v>39</v>
      </c>
      <c r="E29" s="2">
        <v>19270101</v>
      </c>
      <c r="F29" s="2" t="s">
        <v>3</v>
      </c>
      <c r="G29" s="2" t="s">
        <v>17</v>
      </c>
      <c r="H29" s="2" t="s">
        <v>18</v>
      </c>
      <c r="I29" s="2" t="s">
        <v>6</v>
      </c>
      <c r="J29" s="17" t="s">
        <v>7</v>
      </c>
      <c r="K29" s="2" t="s">
        <v>8</v>
      </c>
      <c r="L29" s="20">
        <v>42666</v>
      </c>
    </row>
    <row r="30" spans="1:12" x14ac:dyDescent="0.35">
      <c r="A30" s="2">
        <v>34110</v>
      </c>
      <c r="B30" s="17" t="s">
        <v>378</v>
      </c>
      <c r="C30" s="17" t="s">
        <v>379</v>
      </c>
      <c r="D30" s="38" t="s">
        <v>39</v>
      </c>
      <c r="E30" s="2">
        <v>19951227</v>
      </c>
      <c r="F30" s="2" t="s">
        <v>3</v>
      </c>
      <c r="G30" s="2" t="s">
        <v>11</v>
      </c>
      <c r="H30" s="2" t="s">
        <v>12</v>
      </c>
      <c r="I30" s="2" t="s">
        <v>29</v>
      </c>
      <c r="J30" s="17" t="s">
        <v>30</v>
      </c>
      <c r="K30" s="2" t="s">
        <v>8</v>
      </c>
      <c r="L30" s="20">
        <v>335528</v>
      </c>
    </row>
    <row r="31" spans="1:12" x14ac:dyDescent="0.35">
      <c r="A31" s="2">
        <v>12266</v>
      </c>
      <c r="B31" s="17" t="s">
        <v>49</v>
      </c>
      <c r="C31" s="17" t="s">
        <v>50</v>
      </c>
      <c r="D31" s="38" t="s">
        <v>51</v>
      </c>
      <c r="E31" s="2">
        <v>19080301</v>
      </c>
      <c r="F31" s="2" t="s">
        <v>3</v>
      </c>
      <c r="G31" s="2" t="s">
        <v>17</v>
      </c>
      <c r="H31" s="2" t="s">
        <v>18</v>
      </c>
      <c r="I31" s="2" t="s">
        <v>6</v>
      </c>
      <c r="J31" s="17" t="s">
        <v>7</v>
      </c>
      <c r="K31" s="2" t="s">
        <v>8</v>
      </c>
      <c r="L31" s="20">
        <v>293715</v>
      </c>
    </row>
    <row r="32" spans="1:12" x14ac:dyDescent="0.35">
      <c r="A32" s="2">
        <v>20568</v>
      </c>
      <c r="B32" s="17" t="s">
        <v>56</v>
      </c>
      <c r="C32" s="17" t="s">
        <v>57</v>
      </c>
      <c r="D32" s="38" t="s">
        <v>51</v>
      </c>
      <c r="E32" s="2">
        <v>19711222</v>
      </c>
      <c r="F32" s="2" t="s">
        <v>3</v>
      </c>
      <c r="G32" s="2" t="s">
        <v>17</v>
      </c>
      <c r="H32" s="2" t="s">
        <v>18</v>
      </c>
      <c r="I32" s="2" t="s">
        <v>11</v>
      </c>
      <c r="J32" s="17" t="s">
        <v>58</v>
      </c>
      <c r="K32" s="2" t="s">
        <v>8</v>
      </c>
      <c r="L32" s="20">
        <v>326137</v>
      </c>
    </row>
    <row r="33" spans="1:12" x14ac:dyDescent="0.35">
      <c r="A33" s="2">
        <v>35241</v>
      </c>
      <c r="B33" s="17" t="s">
        <v>59</v>
      </c>
      <c r="C33" s="17" t="s">
        <v>60</v>
      </c>
      <c r="D33" s="38" t="s">
        <v>61</v>
      </c>
      <c r="E33" s="2">
        <v>19990326</v>
      </c>
      <c r="F33" s="2" t="s">
        <v>3</v>
      </c>
      <c r="G33" s="2" t="s">
        <v>17</v>
      </c>
      <c r="H33" s="2" t="s">
        <v>18</v>
      </c>
      <c r="I33" s="2" t="s">
        <v>6</v>
      </c>
      <c r="J33" s="17" t="s">
        <v>7</v>
      </c>
      <c r="K33" s="2" t="s">
        <v>8</v>
      </c>
      <c r="L33" s="20">
        <v>80128</v>
      </c>
    </row>
    <row r="34" spans="1:12" x14ac:dyDescent="0.35">
      <c r="A34" s="2">
        <v>9502</v>
      </c>
      <c r="B34" s="17" t="s">
        <v>62</v>
      </c>
      <c r="C34" s="17" t="s">
        <v>63</v>
      </c>
      <c r="D34" s="38" t="s">
        <v>64</v>
      </c>
      <c r="E34" s="2">
        <v>19190908</v>
      </c>
      <c r="F34" s="2" t="s">
        <v>3</v>
      </c>
      <c r="G34" s="2" t="s">
        <v>17</v>
      </c>
      <c r="H34" s="2" t="s">
        <v>18</v>
      </c>
      <c r="I34" s="2" t="s">
        <v>6</v>
      </c>
      <c r="J34" s="17" t="s">
        <v>7</v>
      </c>
      <c r="K34" s="2" t="s">
        <v>8</v>
      </c>
      <c r="L34" s="20">
        <v>38798</v>
      </c>
    </row>
    <row r="35" spans="1:12" x14ac:dyDescent="0.35">
      <c r="A35" s="2">
        <v>916</v>
      </c>
      <c r="B35" s="17" t="s">
        <v>73</v>
      </c>
      <c r="C35" s="17" t="s">
        <v>74</v>
      </c>
      <c r="D35" s="38" t="s">
        <v>71</v>
      </c>
      <c r="E35" s="2">
        <v>18970201</v>
      </c>
      <c r="F35" s="2" t="s">
        <v>34</v>
      </c>
      <c r="G35" s="2" t="s">
        <v>11</v>
      </c>
      <c r="H35" s="2" t="s">
        <v>12</v>
      </c>
      <c r="I35" s="2" t="s">
        <v>29</v>
      </c>
      <c r="J35" s="17" t="s">
        <v>30</v>
      </c>
      <c r="K35" s="2" t="s">
        <v>72</v>
      </c>
      <c r="L35" s="20">
        <v>1156764</v>
      </c>
    </row>
    <row r="36" spans="1:12" x14ac:dyDescent="0.35">
      <c r="A36" s="2">
        <v>19328</v>
      </c>
      <c r="B36" s="17" t="s">
        <v>447</v>
      </c>
      <c r="C36" s="17" t="s">
        <v>74</v>
      </c>
      <c r="D36" s="38" t="s">
        <v>71</v>
      </c>
      <c r="E36" s="2">
        <v>19650102</v>
      </c>
      <c r="F36" s="2" t="s">
        <v>3</v>
      </c>
      <c r="G36" s="2" t="s">
        <v>17</v>
      </c>
      <c r="H36" s="2" t="s">
        <v>18</v>
      </c>
      <c r="I36" s="2" t="s">
        <v>6</v>
      </c>
      <c r="J36" s="17" t="s">
        <v>7</v>
      </c>
      <c r="K36" s="2" t="s">
        <v>72</v>
      </c>
      <c r="L36" s="20">
        <v>552983</v>
      </c>
    </row>
    <row r="37" spans="1:12" x14ac:dyDescent="0.35">
      <c r="A37" s="2">
        <v>20290</v>
      </c>
      <c r="B37" s="17" t="s">
        <v>76</v>
      </c>
      <c r="C37" s="17" t="s">
        <v>74</v>
      </c>
      <c r="D37" s="38" t="s">
        <v>71</v>
      </c>
      <c r="E37" s="2">
        <v>19701109</v>
      </c>
      <c r="F37" s="2" t="s">
        <v>3</v>
      </c>
      <c r="G37" s="2" t="s">
        <v>17</v>
      </c>
      <c r="H37" s="2" t="s">
        <v>18</v>
      </c>
      <c r="I37" s="2" t="s">
        <v>6</v>
      </c>
      <c r="J37" s="17" t="s">
        <v>7</v>
      </c>
      <c r="K37" s="2" t="s">
        <v>72</v>
      </c>
      <c r="L37" s="20">
        <v>82975</v>
      </c>
    </row>
    <row r="38" spans="1:12" x14ac:dyDescent="0.35">
      <c r="A38" s="2">
        <v>22476</v>
      </c>
      <c r="B38" s="17" t="s">
        <v>477</v>
      </c>
      <c r="C38" s="17" t="s">
        <v>74</v>
      </c>
      <c r="D38" s="38" t="s">
        <v>71</v>
      </c>
      <c r="E38" s="2">
        <v>19770620</v>
      </c>
      <c r="F38" s="2" t="s">
        <v>3</v>
      </c>
      <c r="G38" s="2" t="s">
        <v>17</v>
      </c>
      <c r="H38" s="2" t="s">
        <v>18</v>
      </c>
      <c r="I38" s="2" t="s">
        <v>6</v>
      </c>
      <c r="J38" s="17" t="s">
        <v>7</v>
      </c>
      <c r="K38" s="2" t="s">
        <v>72</v>
      </c>
      <c r="L38" s="20">
        <v>58422</v>
      </c>
    </row>
    <row r="39" spans="1:12" x14ac:dyDescent="0.35">
      <c r="A39" s="2">
        <v>27447</v>
      </c>
      <c r="B39" s="17" t="s">
        <v>79</v>
      </c>
      <c r="C39" s="17" t="s">
        <v>74</v>
      </c>
      <c r="D39" s="38" t="s">
        <v>71</v>
      </c>
      <c r="E39" s="2">
        <v>19890208</v>
      </c>
      <c r="F39" s="2" t="s">
        <v>3</v>
      </c>
      <c r="G39" s="2" t="s">
        <v>17</v>
      </c>
      <c r="H39" s="2" t="s">
        <v>18</v>
      </c>
      <c r="I39" s="2" t="s">
        <v>29</v>
      </c>
      <c r="J39" s="17" t="s">
        <v>30</v>
      </c>
      <c r="K39" s="2" t="s">
        <v>72</v>
      </c>
      <c r="L39" s="20">
        <v>412130</v>
      </c>
    </row>
    <row r="40" spans="1:12" x14ac:dyDescent="0.35">
      <c r="A40" s="2">
        <v>29399</v>
      </c>
      <c r="B40" s="17" t="s">
        <v>81</v>
      </c>
      <c r="C40" s="17" t="s">
        <v>74</v>
      </c>
      <c r="D40" s="38" t="s">
        <v>71</v>
      </c>
      <c r="E40" s="2">
        <v>19340101</v>
      </c>
      <c r="F40" s="2" t="s">
        <v>3</v>
      </c>
      <c r="G40" s="2" t="s">
        <v>14</v>
      </c>
      <c r="H40" s="2" t="s">
        <v>12</v>
      </c>
      <c r="I40" s="2" t="s">
        <v>6</v>
      </c>
      <c r="J40" s="17" t="s">
        <v>7</v>
      </c>
      <c r="K40" s="2" t="s">
        <v>72</v>
      </c>
      <c r="L40" s="20">
        <v>135046</v>
      </c>
    </row>
    <row r="41" spans="1:12" x14ac:dyDescent="0.35">
      <c r="A41" s="2">
        <v>33708</v>
      </c>
      <c r="B41" s="17" t="s">
        <v>82</v>
      </c>
      <c r="C41" s="17" t="s">
        <v>74</v>
      </c>
      <c r="D41" s="38" t="s">
        <v>71</v>
      </c>
      <c r="E41" s="2">
        <v>19921026</v>
      </c>
      <c r="F41" s="2" t="s">
        <v>3</v>
      </c>
      <c r="G41" s="2" t="s">
        <v>17</v>
      </c>
      <c r="H41" s="2" t="s">
        <v>18</v>
      </c>
      <c r="I41" s="2" t="s">
        <v>29</v>
      </c>
      <c r="J41" s="17" t="s">
        <v>30</v>
      </c>
      <c r="K41" s="2" t="s">
        <v>72</v>
      </c>
      <c r="L41" s="20">
        <v>426438</v>
      </c>
    </row>
    <row r="42" spans="1:12" x14ac:dyDescent="0.35">
      <c r="A42" s="2">
        <v>34089</v>
      </c>
      <c r="B42" s="17" t="s">
        <v>83</v>
      </c>
      <c r="C42" s="17" t="s">
        <v>74</v>
      </c>
      <c r="D42" s="38" t="s">
        <v>71</v>
      </c>
      <c r="E42" s="2">
        <v>19951109</v>
      </c>
      <c r="F42" s="2" t="s">
        <v>3</v>
      </c>
      <c r="G42" s="2" t="s">
        <v>25</v>
      </c>
      <c r="H42" s="2" t="s">
        <v>26</v>
      </c>
      <c r="I42" s="2" t="s">
        <v>29</v>
      </c>
      <c r="J42" s="17" t="s">
        <v>30</v>
      </c>
      <c r="K42" s="2" t="s">
        <v>72</v>
      </c>
      <c r="L42" s="20">
        <v>159161</v>
      </c>
    </row>
    <row r="43" spans="1:12" x14ac:dyDescent="0.35">
      <c r="A43" s="2">
        <v>34334</v>
      </c>
      <c r="B43" s="17" t="s">
        <v>84</v>
      </c>
      <c r="C43" s="17" t="s">
        <v>74</v>
      </c>
      <c r="D43" s="38" t="s">
        <v>71</v>
      </c>
      <c r="E43" s="2">
        <v>19970129</v>
      </c>
      <c r="F43" s="2" t="s">
        <v>3</v>
      </c>
      <c r="G43" s="2" t="s">
        <v>17</v>
      </c>
      <c r="H43" s="2" t="s">
        <v>18</v>
      </c>
      <c r="I43" s="2" t="s">
        <v>29</v>
      </c>
      <c r="J43" s="17" t="s">
        <v>30</v>
      </c>
      <c r="K43" s="2" t="s">
        <v>72</v>
      </c>
      <c r="L43" s="20">
        <v>79529</v>
      </c>
    </row>
    <row r="44" spans="1:12" x14ac:dyDescent="0.35">
      <c r="A44" s="2">
        <v>58348</v>
      </c>
      <c r="B44" s="17" t="s">
        <v>450</v>
      </c>
      <c r="C44" s="17" t="s">
        <v>449</v>
      </c>
      <c r="D44" s="38" t="s">
        <v>71</v>
      </c>
      <c r="E44" s="2">
        <v>20070702</v>
      </c>
      <c r="F44" s="2" t="s">
        <v>3</v>
      </c>
      <c r="G44" s="2" t="s">
        <v>17</v>
      </c>
      <c r="H44" s="2" t="s">
        <v>18</v>
      </c>
      <c r="I44" s="2" t="s">
        <v>29</v>
      </c>
      <c r="J44" s="17" t="s">
        <v>30</v>
      </c>
      <c r="K44" s="2" t="s">
        <v>72</v>
      </c>
      <c r="L44" s="20">
        <v>50887</v>
      </c>
    </row>
    <row r="45" spans="1:12" x14ac:dyDescent="0.35">
      <c r="A45" s="2">
        <v>34308</v>
      </c>
      <c r="B45" s="17" t="s">
        <v>519</v>
      </c>
      <c r="C45" s="17" t="s">
        <v>343</v>
      </c>
      <c r="D45" s="38" t="s">
        <v>344</v>
      </c>
      <c r="E45" s="2">
        <v>19970106</v>
      </c>
      <c r="F45" s="2" t="s">
        <v>3</v>
      </c>
      <c r="G45" s="2" t="s">
        <v>17</v>
      </c>
      <c r="H45" s="2" t="s">
        <v>18</v>
      </c>
      <c r="I45" s="2" t="s">
        <v>6</v>
      </c>
      <c r="J45" s="17" t="s">
        <v>7</v>
      </c>
      <c r="K45" s="2" t="s">
        <v>72</v>
      </c>
      <c r="L45" s="20">
        <v>32725</v>
      </c>
    </row>
    <row r="46" spans="1:12" x14ac:dyDescent="0.35">
      <c r="A46" s="2">
        <v>20179</v>
      </c>
      <c r="B46" s="17" t="s">
        <v>382</v>
      </c>
      <c r="C46" s="17" t="s">
        <v>92</v>
      </c>
      <c r="D46" s="38" t="s">
        <v>93</v>
      </c>
      <c r="E46" s="2">
        <v>19700514</v>
      </c>
      <c r="F46" s="2" t="s">
        <v>3</v>
      </c>
      <c r="G46" s="2" t="s">
        <v>17</v>
      </c>
      <c r="H46" s="2" t="s">
        <v>18</v>
      </c>
      <c r="I46" s="2" t="s">
        <v>6</v>
      </c>
      <c r="J46" s="17" t="s">
        <v>7</v>
      </c>
      <c r="K46" s="2" t="s">
        <v>72</v>
      </c>
      <c r="L46" s="20">
        <v>184413</v>
      </c>
    </row>
    <row r="47" spans="1:12" x14ac:dyDescent="0.35">
      <c r="A47" s="2">
        <v>58340</v>
      </c>
      <c r="B47" s="17" t="s">
        <v>451</v>
      </c>
      <c r="C47" s="17" t="s">
        <v>452</v>
      </c>
      <c r="D47" s="38" t="s">
        <v>93</v>
      </c>
      <c r="E47" s="2">
        <v>20070228</v>
      </c>
      <c r="F47" s="2" t="s">
        <v>3</v>
      </c>
      <c r="G47" s="2" t="s">
        <v>17</v>
      </c>
      <c r="H47" s="2" t="s">
        <v>18</v>
      </c>
      <c r="I47" s="2" t="s">
        <v>29</v>
      </c>
      <c r="J47" s="17" t="s">
        <v>30</v>
      </c>
      <c r="K47" s="2" t="s">
        <v>72</v>
      </c>
      <c r="L47" s="20">
        <v>81946</v>
      </c>
    </row>
    <row r="48" spans="1:12" x14ac:dyDescent="0.35">
      <c r="A48" s="2">
        <v>34052</v>
      </c>
      <c r="B48" s="17" t="s">
        <v>95</v>
      </c>
      <c r="C48" s="17" t="s">
        <v>96</v>
      </c>
      <c r="D48" s="38" t="s">
        <v>97</v>
      </c>
      <c r="E48" s="2">
        <v>19950821</v>
      </c>
      <c r="F48" s="2" t="s">
        <v>3</v>
      </c>
      <c r="G48" s="2" t="s">
        <v>17</v>
      </c>
      <c r="H48" s="2" t="s">
        <v>18</v>
      </c>
      <c r="I48" s="2" t="s">
        <v>11</v>
      </c>
      <c r="J48" s="17" t="s">
        <v>58</v>
      </c>
      <c r="K48" s="2" t="s">
        <v>72</v>
      </c>
      <c r="L48" s="20">
        <v>89165</v>
      </c>
    </row>
    <row r="49" spans="1:12" x14ac:dyDescent="0.35">
      <c r="A49" s="2">
        <v>20364</v>
      </c>
      <c r="B49" s="17" t="s">
        <v>98</v>
      </c>
      <c r="C49" s="17" t="s">
        <v>99</v>
      </c>
      <c r="D49" s="38" t="s">
        <v>97</v>
      </c>
      <c r="E49" s="2">
        <v>19710212</v>
      </c>
      <c r="F49" s="2" t="s">
        <v>3</v>
      </c>
      <c r="G49" s="2" t="s">
        <v>17</v>
      </c>
      <c r="H49" s="2" t="s">
        <v>18</v>
      </c>
      <c r="I49" s="2" t="s">
        <v>6</v>
      </c>
      <c r="J49" s="17" t="s">
        <v>7</v>
      </c>
      <c r="K49" s="2" t="s">
        <v>72</v>
      </c>
      <c r="L49" s="20">
        <v>88557</v>
      </c>
    </row>
    <row r="50" spans="1:12" x14ac:dyDescent="0.35">
      <c r="A50" s="2">
        <v>28480</v>
      </c>
      <c r="B50" s="17" t="s">
        <v>100</v>
      </c>
      <c r="C50" s="17" t="s">
        <v>99</v>
      </c>
      <c r="D50" s="38" t="s">
        <v>97</v>
      </c>
      <c r="E50" s="2">
        <v>19240101</v>
      </c>
      <c r="F50" s="2" t="s">
        <v>3</v>
      </c>
      <c r="G50" s="2" t="s">
        <v>4</v>
      </c>
      <c r="H50" s="2" t="s">
        <v>18</v>
      </c>
      <c r="I50" s="2" t="s">
        <v>6</v>
      </c>
      <c r="J50" s="17" t="s">
        <v>7</v>
      </c>
      <c r="K50" s="2" t="s">
        <v>72</v>
      </c>
      <c r="L50" s="20">
        <v>22598</v>
      </c>
    </row>
    <row r="51" spans="1:12" x14ac:dyDescent="0.35">
      <c r="A51" s="2">
        <v>27026</v>
      </c>
      <c r="B51" s="17" t="s">
        <v>301</v>
      </c>
      <c r="C51" s="17" t="s">
        <v>102</v>
      </c>
      <c r="D51" s="38" t="s">
        <v>103</v>
      </c>
      <c r="E51" s="2">
        <v>19870727</v>
      </c>
      <c r="F51" s="2" t="s">
        <v>3</v>
      </c>
      <c r="G51" s="2" t="s">
        <v>11</v>
      </c>
      <c r="H51" s="2" t="s">
        <v>12</v>
      </c>
      <c r="I51" s="2" t="s">
        <v>11</v>
      </c>
      <c r="J51" s="17" t="s">
        <v>58</v>
      </c>
      <c r="K51" s="2" t="s">
        <v>104</v>
      </c>
      <c r="L51" s="20">
        <v>61639</v>
      </c>
    </row>
    <row r="52" spans="1:12" x14ac:dyDescent="0.35">
      <c r="A52" s="2">
        <v>34112</v>
      </c>
      <c r="B52" s="17" t="s">
        <v>89</v>
      </c>
      <c r="C52" s="17" t="s">
        <v>102</v>
      </c>
      <c r="D52" s="38" t="s">
        <v>103</v>
      </c>
      <c r="E52" s="2">
        <v>19951229</v>
      </c>
      <c r="F52" s="2" t="s">
        <v>3</v>
      </c>
      <c r="G52" s="2" t="s">
        <v>25</v>
      </c>
      <c r="H52" s="2" t="s">
        <v>26</v>
      </c>
      <c r="I52" s="2" t="s">
        <v>29</v>
      </c>
      <c r="J52" s="17" t="s">
        <v>30</v>
      </c>
      <c r="K52" s="2" t="s">
        <v>104</v>
      </c>
      <c r="L52" s="20">
        <v>46346</v>
      </c>
    </row>
    <row r="53" spans="1:12" x14ac:dyDescent="0.35">
      <c r="A53" s="2">
        <v>20856</v>
      </c>
      <c r="B53" s="17" t="s">
        <v>105</v>
      </c>
      <c r="C53" s="17" t="s">
        <v>106</v>
      </c>
      <c r="D53" s="38" t="s">
        <v>107</v>
      </c>
      <c r="E53" s="2">
        <v>19721116</v>
      </c>
      <c r="F53" s="2" t="s">
        <v>3</v>
      </c>
      <c r="G53" s="2" t="s">
        <v>17</v>
      </c>
      <c r="H53" s="2" t="s">
        <v>18</v>
      </c>
      <c r="I53" s="2" t="s">
        <v>6</v>
      </c>
      <c r="J53" s="17" t="s">
        <v>7</v>
      </c>
      <c r="K53" s="2" t="s">
        <v>104</v>
      </c>
      <c r="L53" s="20">
        <v>535765</v>
      </c>
    </row>
    <row r="54" spans="1:12" x14ac:dyDescent="0.35">
      <c r="A54" s="2">
        <v>33616</v>
      </c>
      <c r="B54" s="17" t="s">
        <v>453</v>
      </c>
      <c r="C54" s="17" t="s">
        <v>114</v>
      </c>
      <c r="D54" s="38" t="s">
        <v>17</v>
      </c>
      <c r="E54" s="2">
        <v>19920701</v>
      </c>
      <c r="F54" s="2" t="s">
        <v>3</v>
      </c>
      <c r="G54" s="2" t="s">
        <v>25</v>
      </c>
      <c r="H54" s="2" t="s">
        <v>26</v>
      </c>
      <c r="I54" s="2" t="s">
        <v>22</v>
      </c>
      <c r="J54" s="17" t="s">
        <v>23</v>
      </c>
      <c r="K54" s="2" t="s">
        <v>104</v>
      </c>
      <c r="L54" s="20">
        <v>164131</v>
      </c>
    </row>
    <row r="55" spans="1:12" x14ac:dyDescent="0.35">
      <c r="A55" s="2">
        <v>19904</v>
      </c>
      <c r="B55" s="17" t="s">
        <v>115</v>
      </c>
      <c r="C55" s="17" t="s">
        <v>116</v>
      </c>
      <c r="D55" s="38" t="s">
        <v>17</v>
      </c>
      <c r="E55" s="2">
        <v>19690301</v>
      </c>
      <c r="F55" s="2" t="s">
        <v>3</v>
      </c>
      <c r="G55" s="2" t="s">
        <v>17</v>
      </c>
      <c r="H55" s="2" t="s">
        <v>18</v>
      </c>
      <c r="I55" s="2" t="s">
        <v>22</v>
      </c>
      <c r="J55" s="17" t="s">
        <v>23</v>
      </c>
      <c r="K55" s="2" t="s">
        <v>104</v>
      </c>
      <c r="L55" s="20">
        <v>189480</v>
      </c>
    </row>
    <row r="56" spans="1:12" x14ac:dyDescent="0.35">
      <c r="A56" s="2">
        <v>4051</v>
      </c>
      <c r="B56" s="17" t="s">
        <v>346</v>
      </c>
      <c r="C56" s="17" t="s">
        <v>347</v>
      </c>
      <c r="D56" s="38" t="s">
        <v>119</v>
      </c>
      <c r="E56" s="2">
        <v>19010101</v>
      </c>
      <c r="F56" s="2" t="s">
        <v>3</v>
      </c>
      <c r="G56" s="2" t="s">
        <v>25</v>
      </c>
      <c r="H56" s="2" t="s">
        <v>26</v>
      </c>
      <c r="I56" s="2" t="s">
        <v>11</v>
      </c>
      <c r="J56" s="17" t="s">
        <v>58</v>
      </c>
      <c r="K56" s="2" t="s">
        <v>104</v>
      </c>
      <c r="L56" s="20">
        <v>45162</v>
      </c>
    </row>
    <row r="57" spans="1:12" x14ac:dyDescent="0.35">
      <c r="A57" s="2">
        <v>12761</v>
      </c>
      <c r="B57" s="17" t="s">
        <v>520</v>
      </c>
      <c r="C57" s="17" t="s">
        <v>521</v>
      </c>
      <c r="D57" s="38" t="s">
        <v>119</v>
      </c>
      <c r="E57" s="2">
        <v>19020101</v>
      </c>
      <c r="F57" s="2" t="s">
        <v>3</v>
      </c>
      <c r="G57" s="2" t="s">
        <v>17</v>
      </c>
      <c r="H57" s="2" t="s">
        <v>18</v>
      </c>
      <c r="I57" s="2" t="s">
        <v>11</v>
      </c>
      <c r="J57" s="17" t="s">
        <v>58</v>
      </c>
      <c r="K57" s="2" t="s">
        <v>104</v>
      </c>
      <c r="L57" s="20">
        <v>282706</v>
      </c>
    </row>
    <row r="58" spans="1:12" x14ac:dyDescent="0.35">
      <c r="A58" s="2">
        <v>21090</v>
      </c>
      <c r="B58" s="17" t="s">
        <v>120</v>
      </c>
      <c r="C58" s="17" t="s">
        <v>121</v>
      </c>
      <c r="D58" s="38" t="s">
        <v>119</v>
      </c>
      <c r="E58" s="2">
        <v>19730521</v>
      </c>
      <c r="F58" s="2" t="s">
        <v>3</v>
      </c>
      <c r="G58" s="2" t="s">
        <v>17</v>
      </c>
      <c r="H58" s="2" t="s">
        <v>18</v>
      </c>
      <c r="I58" s="2" t="s">
        <v>11</v>
      </c>
      <c r="J58" s="17" t="s">
        <v>58</v>
      </c>
      <c r="K58" s="2" t="s">
        <v>104</v>
      </c>
      <c r="L58" s="20">
        <v>58070</v>
      </c>
    </row>
    <row r="59" spans="1:12" x14ac:dyDescent="0.35">
      <c r="A59" s="2">
        <v>57915</v>
      </c>
      <c r="B59" s="17" t="s">
        <v>454</v>
      </c>
      <c r="C59" s="17" t="s">
        <v>455</v>
      </c>
      <c r="D59" s="38" t="s">
        <v>119</v>
      </c>
      <c r="E59" s="2">
        <v>20050609</v>
      </c>
      <c r="F59" s="2" t="s">
        <v>3</v>
      </c>
      <c r="G59" s="2" t="s">
        <v>17</v>
      </c>
      <c r="H59" s="2" t="s">
        <v>18</v>
      </c>
      <c r="I59" s="2" t="s">
        <v>22</v>
      </c>
      <c r="J59" s="17" t="s">
        <v>23</v>
      </c>
      <c r="K59" s="2" t="s">
        <v>104</v>
      </c>
      <c r="L59" s="20">
        <v>109200</v>
      </c>
    </row>
    <row r="60" spans="1:12" x14ac:dyDescent="0.35">
      <c r="A60" s="2">
        <v>2327</v>
      </c>
      <c r="B60" s="17" t="s">
        <v>122</v>
      </c>
      <c r="C60" s="17" t="s">
        <v>123</v>
      </c>
      <c r="D60" s="38" t="s">
        <v>119</v>
      </c>
      <c r="E60" s="2">
        <v>19081201</v>
      </c>
      <c r="F60" s="2" t="s">
        <v>3</v>
      </c>
      <c r="G60" s="2" t="s">
        <v>25</v>
      </c>
      <c r="H60" s="2" t="s">
        <v>26</v>
      </c>
      <c r="I60" s="2" t="s">
        <v>11</v>
      </c>
      <c r="J60" s="17" t="s">
        <v>58</v>
      </c>
      <c r="K60" s="2" t="s">
        <v>104</v>
      </c>
      <c r="L60" s="20">
        <v>103510</v>
      </c>
    </row>
    <row r="61" spans="1:12" x14ac:dyDescent="0.35">
      <c r="A61" s="2">
        <v>11521</v>
      </c>
      <c r="B61" s="17" t="s">
        <v>310</v>
      </c>
      <c r="C61" s="17" t="s">
        <v>125</v>
      </c>
      <c r="D61" s="38" t="s">
        <v>119</v>
      </c>
      <c r="E61" s="2">
        <v>19030101</v>
      </c>
      <c r="F61" s="2" t="s">
        <v>3</v>
      </c>
      <c r="G61" s="2" t="s">
        <v>25</v>
      </c>
      <c r="H61" s="2" t="s">
        <v>26</v>
      </c>
      <c r="I61" s="2" t="s">
        <v>11</v>
      </c>
      <c r="J61" s="17" t="s">
        <v>58</v>
      </c>
      <c r="K61" s="2" t="s">
        <v>104</v>
      </c>
      <c r="L61" s="20">
        <v>101634</v>
      </c>
    </row>
    <row r="62" spans="1:12" x14ac:dyDescent="0.35">
      <c r="A62" s="2">
        <v>4180</v>
      </c>
      <c r="B62" s="17" t="s">
        <v>126</v>
      </c>
      <c r="C62" s="17" t="s">
        <v>127</v>
      </c>
      <c r="D62" s="38" t="s">
        <v>119</v>
      </c>
      <c r="E62" s="2">
        <v>19050101</v>
      </c>
      <c r="F62" s="2" t="s">
        <v>3</v>
      </c>
      <c r="G62" s="2" t="s">
        <v>17</v>
      </c>
      <c r="H62" s="2" t="s">
        <v>18</v>
      </c>
      <c r="I62" s="2" t="s">
        <v>11</v>
      </c>
      <c r="J62" s="17" t="s">
        <v>58</v>
      </c>
      <c r="K62" s="2" t="s">
        <v>104</v>
      </c>
      <c r="L62" s="20">
        <v>34647</v>
      </c>
    </row>
    <row r="63" spans="1:12" x14ac:dyDescent="0.35">
      <c r="A63" s="2">
        <v>25738</v>
      </c>
      <c r="B63" s="17" t="s">
        <v>128</v>
      </c>
      <c r="C63" s="17" t="s">
        <v>129</v>
      </c>
      <c r="D63" s="38" t="s">
        <v>119</v>
      </c>
      <c r="E63" s="2">
        <v>19841029</v>
      </c>
      <c r="F63" s="2" t="s">
        <v>3</v>
      </c>
      <c r="G63" s="2" t="s">
        <v>11</v>
      </c>
      <c r="H63" s="2" t="s">
        <v>12</v>
      </c>
      <c r="I63" s="2" t="s">
        <v>11</v>
      </c>
      <c r="J63" s="17" t="s">
        <v>58</v>
      </c>
      <c r="K63" s="2" t="s">
        <v>104</v>
      </c>
      <c r="L63" s="20">
        <v>237919</v>
      </c>
    </row>
    <row r="64" spans="1:12" x14ac:dyDescent="0.35">
      <c r="A64" s="2">
        <v>422</v>
      </c>
      <c r="B64" s="17" t="s">
        <v>311</v>
      </c>
      <c r="C64" s="17" t="s">
        <v>312</v>
      </c>
      <c r="D64" s="38" t="s">
        <v>119</v>
      </c>
      <c r="E64" s="2">
        <v>19310101</v>
      </c>
      <c r="F64" s="2" t="s">
        <v>3</v>
      </c>
      <c r="G64" s="2" t="s">
        <v>17</v>
      </c>
      <c r="H64" s="2" t="s">
        <v>18</v>
      </c>
      <c r="I64" s="2" t="s">
        <v>11</v>
      </c>
      <c r="J64" s="17" t="s">
        <v>58</v>
      </c>
      <c r="K64" s="2" t="s">
        <v>104</v>
      </c>
      <c r="L64" s="20">
        <v>102430</v>
      </c>
    </row>
    <row r="65" spans="1:12" x14ac:dyDescent="0.35">
      <c r="A65" s="2">
        <v>15611</v>
      </c>
      <c r="B65" s="17" t="s">
        <v>330</v>
      </c>
      <c r="C65" s="17" t="s">
        <v>331</v>
      </c>
      <c r="D65" s="38" t="s">
        <v>119</v>
      </c>
      <c r="E65" s="2">
        <v>19380713</v>
      </c>
      <c r="F65" s="2" t="s">
        <v>3</v>
      </c>
      <c r="G65" s="2" t="s">
        <v>17</v>
      </c>
      <c r="H65" s="2" t="s">
        <v>18</v>
      </c>
      <c r="I65" s="2" t="s">
        <v>11</v>
      </c>
      <c r="J65" s="17" t="s">
        <v>58</v>
      </c>
      <c r="K65" s="2" t="s">
        <v>104</v>
      </c>
      <c r="L65" s="20">
        <v>116509</v>
      </c>
    </row>
    <row r="66" spans="1:12" x14ac:dyDescent="0.35">
      <c r="A66" s="2">
        <v>2320</v>
      </c>
      <c r="B66" s="17" t="s">
        <v>313</v>
      </c>
      <c r="C66" s="17" t="s">
        <v>314</v>
      </c>
      <c r="D66" s="38" t="s">
        <v>119</v>
      </c>
      <c r="E66" s="2">
        <v>19030203</v>
      </c>
      <c r="F66" s="2" t="s">
        <v>3</v>
      </c>
      <c r="G66" s="2" t="s">
        <v>17</v>
      </c>
      <c r="H66" s="2" t="s">
        <v>18</v>
      </c>
      <c r="I66" s="2" t="s">
        <v>11</v>
      </c>
      <c r="J66" s="17" t="s">
        <v>58</v>
      </c>
      <c r="K66" s="2" t="s">
        <v>104</v>
      </c>
      <c r="L66" s="20">
        <v>51072</v>
      </c>
    </row>
    <row r="67" spans="1:12" x14ac:dyDescent="0.35">
      <c r="A67" s="2">
        <v>16511</v>
      </c>
      <c r="B67" s="17" t="s">
        <v>132</v>
      </c>
      <c r="C67" s="17" t="s">
        <v>133</v>
      </c>
      <c r="D67" s="38" t="s">
        <v>134</v>
      </c>
      <c r="E67" s="2">
        <v>19461216</v>
      </c>
      <c r="F67" s="2" t="s">
        <v>3</v>
      </c>
      <c r="G67" s="2" t="s">
        <v>17</v>
      </c>
      <c r="H67" s="2" t="s">
        <v>18</v>
      </c>
      <c r="I67" s="2" t="s">
        <v>6</v>
      </c>
      <c r="J67" s="17" t="s">
        <v>7</v>
      </c>
      <c r="K67" s="2" t="s">
        <v>104</v>
      </c>
      <c r="L67" s="20">
        <v>127960</v>
      </c>
    </row>
    <row r="68" spans="1:12" x14ac:dyDescent="0.35">
      <c r="A68" s="2">
        <v>10319</v>
      </c>
      <c r="B68" s="17" t="s">
        <v>136</v>
      </c>
      <c r="C68" s="17" t="s">
        <v>137</v>
      </c>
      <c r="D68" s="38" t="s">
        <v>134</v>
      </c>
      <c r="E68" s="2">
        <v>19040104</v>
      </c>
      <c r="F68" s="2" t="s">
        <v>3</v>
      </c>
      <c r="G68" s="2" t="s">
        <v>17</v>
      </c>
      <c r="H68" s="2" t="s">
        <v>18</v>
      </c>
      <c r="I68" s="2" t="s">
        <v>6</v>
      </c>
      <c r="J68" s="17" t="s">
        <v>7</v>
      </c>
      <c r="K68" s="2" t="s">
        <v>104</v>
      </c>
      <c r="L68" s="20">
        <v>89160</v>
      </c>
    </row>
    <row r="69" spans="1:12" x14ac:dyDescent="0.35">
      <c r="A69" s="2">
        <v>25679</v>
      </c>
      <c r="B69" s="17" t="s">
        <v>138</v>
      </c>
      <c r="C69" s="17" t="s">
        <v>139</v>
      </c>
      <c r="D69" s="38" t="s">
        <v>140</v>
      </c>
      <c r="E69" s="2">
        <v>19841009</v>
      </c>
      <c r="F69" s="2" t="s">
        <v>34</v>
      </c>
      <c r="G69" s="2" t="s">
        <v>17</v>
      </c>
      <c r="H69" s="2" t="s">
        <v>18</v>
      </c>
      <c r="I69" s="2" t="s">
        <v>22</v>
      </c>
      <c r="J69" s="17" t="s">
        <v>23</v>
      </c>
      <c r="K69" s="2" t="s">
        <v>104</v>
      </c>
      <c r="L69" s="20">
        <v>890574</v>
      </c>
    </row>
    <row r="70" spans="1:12" x14ac:dyDescent="0.35">
      <c r="A70" s="2">
        <v>27074</v>
      </c>
      <c r="B70" s="17" t="s">
        <v>149</v>
      </c>
      <c r="C70" s="17" t="s">
        <v>407</v>
      </c>
      <c r="D70" s="38" t="s">
        <v>140</v>
      </c>
      <c r="E70" s="2">
        <v>19871019</v>
      </c>
      <c r="F70" s="2" t="s">
        <v>3</v>
      </c>
      <c r="G70" s="2" t="s">
        <v>17</v>
      </c>
      <c r="H70" s="2" t="s">
        <v>18</v>
      </c>
      <c r="I70" s="2" t="s">
        <v>29</v>
      </c>
      <c r="J70" s="17" t="s">
        <v>30</v>
      </c>
      <c r="K70" s="2" t="s">
        <v>104</v>
      </c>
      <c r="L70" s="20">
        <v>461275</v>
      </c>
    </row>
    <row r="71" spans="1:12" x14ac:dyDescent="0.35">
      <c r="A71" s="2">
        <v>57901</v>
      </c>
      <c r="B71" s="17" t="s">
        <v>406</v>
      </c>
      <c r="C71" s="17" t="s">
        <v>407</v>
      </c>
      <c r="D71" s="38" t="s">
        <v>140</v>
      </c>
      <c r="E71" s="2">
        <v>20050404</v>
      </c>
      <c r="F71" s="2" t="s">
        <v>3</v>
      </c>
      <c r="G71" s="2" t="s">
        <v>17</v>
      </c>
      <c r="H71" s="2" t="s">
        <v>18</v>
      </c>
      <c r="I71" s="2" t="s">
        <v>29</v>
      </c>
      <c r="J71" s="17" t="s">
        <v>30</v>
      </c>
      <c r="K71" s="2" t="s">
        <v>104</v>
      </c>
      <c r="L71" s="20">
        <v>79480</v>
      </c>
    </row>
    <row r="72" spans="1:12" x14ac:dyDescent="0.35">
      <c r="A72" s="2">
        <v>57119</v>
      </c>
      <c r="B72" s="17" t="s">
        <v>315</v>
      </c>
      <c r="C72" s="17" t="s">
        <v>316</v>
      </c>
      <c r="D72" s="38" t="s">
        <v>140</v>
      </c>
      <c r="E72" s="2">
        <v>20010501</v>
      </c>
      <c r="F72" s="2" t="s">
        <v>3</v>
      </c>
      <c r="G72" s="2" t="s">
        <v>25</v>
      </c>
      <c r="H72" s="2" t="s">
        <v>26</v>
      </c>
      <c r="I72" s="2" t="s">
        <v>22</v>
      </c>
      <c r="J72" s="17" t="s">
        <v>23</v>
      </c>
      <c r="K72" s="2" t="s">
        <v>104</v>
      </c>
      <c r="L72" s="20">
        <v>192955</v>
      </c>
    </row>
    <row r="73" spans="1:12" x14ac:dyDescent="0.35">
      <c r="A73" s="2">
        <v>31762</v>
      </c>
      <c r="B73" s="17" t="s">
        <v>348</v>
      </c>
      <c r="C73" s="17" t="s">
        <v>349</v>
      </c>
      <c r="D73" s="38" t="s">
        <v>140</v>
      </c>
      <c r="E73" s="2">
        <v>19740101</v>
      </c>
      <c r="F73" s="2" t="s">
        <v>3</v>
      </c>
      <c r="G73" s="2" t="s">
        <v>17</v>
      </c>
      <c r="H73" s="2" t="s">
        <v>18</v>
      </c>
      <c r="I73" s="2" t="s">
        <v>22</v>
      </c>
      <c r="J73" s="17" t="s">
        <v>23</v>
      </c>
      <c r="K73" s="2" t="s">
        <v>104</v>
      </c>
      <c r="L73" s="20">
        <v>54305</v>
      </c>
    </row>
    <row r="74" spans="1:12" x14ac:dyDescent="0.35">
      <c r="A74" s="2">
        <v>25330</v>
      </c>
      <c r="B74" s="17" t="s">
        <v>141</v>
      </c>
      <c r="C74" s="17" t="s">
        <v>142</v>
      </c>
      <c r="D74" s="38" t="s">
        <v>140</v>
      </c>
      <c r="E74" s="2">
        <v>19840820</v>
      </c>
      <c r="F74" s="2" t="s">
        <v>34</v>
      </c>
      <c r="G74" s="2" t="s">
        <v>17</v>
      </c>
      <c r="H74" s="2" t="s">
        <v>18</v>
      </c>
      <c r="I74" s="2" t="s">
        <v>29</v>
      </c>
      <c r="J74" s="17" t="s">
        <v>30</v>
      </c>
      <c r="K74" s="2" t="s">
        <v>104</v>
      </c>
      <c r="L74" s="20">
        <v>1838791</v>
      </c>
    </row>
    <row r="75" spans="1:12" x14ac:dyDescent="0.35">
      <c r="A75" s="2">
        <v>26223</v>
      </c>
      <c r="B75" s="17" t="s">
        <v>408</v>
      </c>
      <c r="C75" s="17" t="s">
        <v>144</v>
      </c>
      <c r="D75" s="38" t="s">
        <v>140</v>
      </c>
      <c r="E75" s="2">
        <v>19850503</v>
      </c>
      <c r="F75" s="2" t="s">
        <v>3</v>
      </c>
      <c r="G75" s="2" t="s">
        <v>11</v>
      </c>
      <c r="H75" s="2" t="s">
        <v>12</v>
      </c>
      <c r="I75" s="2" t="s">
        <v>29</v>
      </c>
      <c r="J75" s="17" t="s">
        <v>30</v>
      </c>
      <c r="K75" s="2" t="s">
        <v>104</v>
      </c>
      <c r="L75" s="20">
        <v>553651</v>
      </c>
    </row>
    <row r="76" spans="1:12" x14ac:dyDescent="0.35">
      <c r="A76" s="2">
        <v>26351</v>
      </c>
      <c r="B76" s="17" t="s">
        <v>146</v>
      </c>
      <c r="C76" s="17" t="s">
        <v>144</v>
      </c>
      <c r="D76" s="38" t="s">
        <v>140</v>
      </c>
      <c r="E76" s="2">
        <v>19850801</v>
      </c>
      <c r="F76" s="2" t="s">
        <v>3</v>
      </c>
      <c r="G76" s="2" t="s">
        <v>11</v>
      </c>
      <c r="H76" s="2" t="s">
        <v>12</v>
      </c>
      <c r="I76" s="2" t="s">
        <v>6</v>
      </c>
      <c r="J76" s="17" t="s">
        <v>7</v>
      </c>
      <c r="K76" s="2" t="s">
        <v>104</v>
      </c>
      <c r="L76" s="20">
        <v>67060</v>
      </c>
    </row>
    <row r="77" spans="1:12" x14ac:dyDescent="0.35">
      <c r="A77" s="2">
        <v>26937</v>
      </c>
      <c r="B77" s="17" t="s">
        <v>147</v>
      </c>
      <c r="C77" s="17" t="s">
        <v>144</v>
      </c>
      <c r="D77" s="38" t="s">
        <v>140</v>
      </c>
      <c r="E77" s="2">
        <v>19870415</v>
      </c>
      <c r="F77" s="2" t="s">
        <v>34</v>
      </c>
      <c r="G77" s="2" t="s">
        <v>11</v>
      </c>
      <c r="H77" s="2" t="s">
        <v>12</v>
      </c>
      <c r="I77" s="2" t="s">
        <v>29</v>
      </c>
      <c r="J77" s="17" t="s">
        <v>30</v>
      </c>
      <c r="K77" s="2" t="s">
        <v>104</v>
      </c>
      <c r="L77" s="20">
        <v>1118197</v>
      </c>
    </row>
    <row r="78" spans="1:12" x14ac:dyDescent="0.35">
      <c r="A78" s="2">
        <v>34319</v>
      </c>
      <c r="B78" s="17" t="s">
        <v>318</v>
      </c>
      <c r="C78" s="17" t="s">
        <v>144</v>
      </c>
      <c r="D78" s="38" t="s">
        <v>140</v>
      </c>
      <c r="E78" s="2">
        <v>19971103</v>
      </c>
      <c r="F78" s="2" t="s">
        <v>3</v>
      </c>
      <c r="G78" s="2" t="s">
        <v>11</v>
      </c>
      <c r="H78" s="2" t="s">
        <v>12</v>
      </c>
      <c r="I78" s="2" t="s">
        <v>29</v>
      </c>
      <c r="J78" s="17" t="s">
        <v>30</v>
      </c>
      <c r="K78" s="2" t="s">
        <v>104</v>
      </c>
      <c r="L78" s="20">
        <v>340095</v>
      </c>
    </row>
    <row r="79" spans="1:12" x14ac:dyDescent="0.35">
      <c r="A79" s="2">
        <v>34656</v>
      </c>
      <c r="B79" s="17" t="s">
        <v>148</v>
      </c>
      <c r="C79" s="17" t="s">
        <v>144</v>
      </c>
      <c r="D79" s="38" t="s">
        <v>140</v>
      </c>
      <c r="E79" s="2">
        <v>19980518</v>
      </c>
      <c r="F79" s="2" t="s">
        <v>3</v>
      </c>
      <c r="G79" s="2" t="s">
        <v>11</v>
      </c>
      <c r="H79" s="2" t="s">
        <v>12</v>
      </c>
      <c r="I79" s="2" t="s">
        <v>29</v>
      </c>
      <c r="J79" s="17" t="s">
        <v>30</v>
      </c>
      <c r="K79" s="2" t="s">
        <v>104</v>
      </c>
      <c r="L79" s="20">
        <v>887983</v>
      </c>
    </row>
    <row r="80" spans="1:12" x14ac:dyDescent="0.35">
      <c r="A80" s="2">
        <v>19629</v>
      </c>
      <c r="B80" s="17" t="s">
        <v>138</v>
      </c>
      <c r="C80" s="17" t="s">
        <v>151</v>
      </c>
      <c r="D80" s="38" t="s">
        <v>140</v>
      </c>
      <c r="E80" s="2">
        <v>19660902</v>
      </c>
      <c r="F80" s="2" t="s">
        <v>34</v>
      </c>
      <c r="G80" s="2" t="s">
        <v>17</v>
      </c>
      <c r="H80" s="2" t="s">
        <v>18</v>
      </c>
      <c r="I80" s="2" t="s">
        <v>22</v>
      </c>
      <c r="J80" s="17" t="s">
        <v>23</v>
      </c>
      <c r="K80" s="2" t="s">
        <v>104</v>
      </c>
      <c r="L80" s="20">
        <v>9836378</v>
      </c>
    </row>
    <row r="81" spans="1:12" x14ac:dyDescent="0.35">
      <c r="A81" s="2">
        <v>23772</v>
      </c>
      <c r="B81" s="17" t="s">
        <v>152</v>
      </c>
      <c r="C81" s="17" t="s">
        <v>151</v>
      </c>
      <c r="D81" s="38" t="s">
        <v>140</v>
      </c>
      <c r="E81" s="2">
        <v>19820331</v>
      </c>
      <c r="F81" s="2" t="s">
        <v>34</v>
      </c>
      <c r="G81" s="2" t="s">
        <v>17</v>
      </c>
      <c r="H81" s="2" t="s">
        <v>18</v>
      </c>
      <c r="I81" s="2" t="s">
        <v>22</v>
      </c>
      <c r="J81" s="17" t="s">
        <v>23</v>
      </c>
      <c r="K81" s="2" t="s">
        <v>104</v>
      </c>
      <c r="L81" s="20">
        <v>539491</v>
      </c>
    </row>
    <row r="82" spans="1:12" x14ac:dyDescent="0.35">
      <c r="A82" s="2">
        <v>26856</v>
      </c>
      <c r="B82" s="17" t="s">
        <v>153</v>
      </c>
      <c r="C82" s="17" t="s">
        <v>151</v>
      </c>
      <c r="D82" s="38" t="s">
        <v>140</v>
      </c>
      <c r="E82" s="2">
        <v>19861210</v>
      </c>
      <c r="F82" s="2" t="s">
        <v>3</v>
      </c>
      <c r="G82" s="2" t="s">
        <v>17</v>
      </c>
      <c r="H82" s="2" t="s">
        <v>18</v>
      </c>
      <c r="I82" s="2" t="s">
        <v>22</v>
      </c>
      <c r="J82" s="17" t="s">
        <v>23</v>
      </c>
      <c r="K82" s="2" t="s">
        <v>104</v>
      </c>
      <c r="L82" s="20">
        <v>826303</v>
      </c>
    </row>
    <row r="83" spans="1:12" x14ac:dyDescent="0.35">
      <c r="A83" s="2">
        <v>26727</v>
      </c>
      <c r="B83" s="17" t="s">
        <v>409</v>
      </c>
      <c r="C83" s="17" t="s">
        <v>410</v>
      </c>
      <c r="D83" s="38" t="s">
        <v>140</v>
      </c>
      <c r="E83" s="2">
        <v>19860708</v>
      </c>
      <c r="F83" s="2" t="s">
        <v>3</v>
      </c>
      <c r="G83" s="2" t="s">
        <v>17</v>
      </c>
      <c r="H83" s="2" t="s">
        <v>18</v>
      </c>
      <c r="I83" s="2" t="s">
        <v>22</v>
      </c>
      <c r="J83" s="17" t="s">
        <v>23</v>
      </c>
      <c r="K83" s="2" t="s">
        <v>104</v>
      </c>
      <c r="L83" s="20">
        <v>77335</v>
      </c>
    </row>
    <row r="84" spans="1:12" x14ac:dyDescent="0.35">
      <c r="A84" s="2">
        <v>3337</v>
      </c>
      <c r="B84" s="17" t="s">
        <v>478</v>
      </c>
      <c r="C84" s="17" t="s">
        <v>479</v>
      </c>
      <c r="D84" s="38" t="s">
        <v>140</v>
      </c>
      <c r="E84" s="2">
        <v>19201126</v>
      </c>
      <c r="F84" s="2" t="s">
        <v>3</v>
      </c>
      <c r="G84" s="2" t="s">
        <v>11</v>
      </c>
      <c r="H84" s="2" t="s">
        <v>12</v>
      </c>
      <c r="I84" s="2" t="s">
        <v>22</v>
      </c>
      <c r="J84" s="17" t="s">
        <v>23</v>
      </c>
      <c r="K84" s="2" t="s">
        <v>104</v>
      </c>
      <c r="L84" s="20">
        <v>100839</v>
      </c>
    </row>
    <row r="85" spans="1:12" x14ac:dyDescent="0.35">
      <c r="A85" s="2">
        <v>24347</v>
      </c>
      <c r="B85" s="17" t="s">
        <v>319</v>
      </c>
      <c r="C85" s="17" t="s">
        <v>320</v>
      </c>
      <c r="D85" s="38" t="s">
        <v>140</v>
      </c>
      <c r="E85" s="2">
        <v>19830124</v>
      </c>
      <c r="F85" s="2" t="s">
        <v>3</v>
      </c>
      <c r="G85" s="2" t="s">
        <v>11</v>
      </c>
      <c r="H85" s="2" t="s">
        <v>12</v>
      </c>
      <c r="I85" s="2" t="s">
        <v>22</v>
      </c>
      <c r="J85" s="17" t="s">
        <v>23</v>
      </c>
      <c r="K85" s="2" t="s">
        <v>104</v>
      </c>
      <c r="L85" s="20">
        <v>2117190</v>
      </c>
    </row>
    <row r="86" spans="1:12" x14ac:dyDescent="0.35">
      <c r="A86" s="2">
        <v>22657</v>
      </c>
      <c r="B86" s="17" t="s">
        <v>156</v>
      </c>
      <c r="C86" s="17" t="s">
        <v>157</v>
      </c>
      <c r="D86" s="38" t="s">
        <v>140</v>
      </c>
      <c r="E86" s="2">
        <v>19780515</v>
      </c>
      <c r="F86" s="2" t="s">
        <v>3</v>
      </c>
      <c r="G86" s="2" t="s">
        <v>17</v>
      </c>
      <c r="H86" s="2" t="s">
        <v>18</v>
      </c>
      <c r="I86" s="2" t="s">
        <v>22</v>
      </c>
      <c r="J86" s="17" t="s">
        <v>23</v>
      </c>
      <c r="K86" s="2" t="s">
        <v>104</v>
      </c>
      <c r="L86" s="20">
        <v>83691</v>
      </c>
    </row>
    <row r="87" spans="1:12" x14ac:dyDescent="0.35">
      <c r="A87" s="2">
        <v>18301</v>
      </c>
      <c r="B87" s="17" t="s">
        <v>62</v>
      </c>
      <c r="C87" s="17" t="s">
        <v>383</v>
      </c>
      <c r="D87" s="38" t="s">
        <v>140</v>
      </c>
      <c r="E87" s="2">
        <v>19601008</v>
      </c>
      <c r="F87" s="2" t="s">
        <v>3</v>
      </c>
      <c r="G87" s="2" t="s">
        <v>17</v>
      </c>
      <c r="H87" s="2" t="s">
        <v>18</v>
      </c>
      <c r="I87" s="2" t="s">
        <v>29</v>
      </c>
      <c r="J87" s="17" t="s">
        <v>30</v>
      </c>
      <c r="K87" s="2" t="s">
        <v>104</v>
      </c>
      <c r="L87" s="20">
        <v>56565</v>
      </c>
    </row>
    <row r="88" spans="1:12" x14ac:dyDescent="0.35">
      <c r="A88" s="2">
        <v>20845</v>
      </c>
      <c r="B88" s="17" t="s">
        <v>158</v>
      </c>
      <c r="C88" s="17" t="s">
        <v>159</v>
      </c>
      <c r="D88" s="38" t="s">
        <v>140</v>
      </c>
      <c r="E88" s="2">
        <v>19721028</v>
      </c>
      <c r="F88" s="2" t="s">
        <v>3</v>
      </c>
      <c r="G88" s="2" t="s">
        <v>17</v>
      </c>
      <c r="H88" s="2" t="s">
        <v>18</v>
      </c>
      <c r="I88" s="2" t="s">
        <v>29</v>
      </c>
      <c r="J88" s="17" t="s">
        <v>30</v>
      </c>
      <c r="K88" s="2" t="s">
        <v>104</v>
      </c>
      <c r="L88" s="20">
        <v>368273</v>
      </c>
    </row>
    <row r="89" spans="1:12" x14ac:dyDescent="0.35">
      <c r="A89" s="2">
        <v>18454</v>
      </c>
      <c r="B89" s="17" t="s">
        <v>502</v>
      </c>
      <c r="C89" s="17" t="s">
        <v>160</v>
      </c>
      <c r="D89" s="38" t="s">
        <v>140</v>
      </c>
      <c r="E89" s="2">
        <v>19611116</v>
      </c>
      <c r="F89" s="2" t="s">
        <v>3</v>
      </c>
      <c r="G89" s="2" t="s">
        <v>11</v>
      </c>
      <c r="H89" s="2" t="s">
        <v>12</v>
      </c>
      <c r="I89" s="2" t="s">
        <v>22</v>
      </c>
      <c r="J89" s="17" t="s">
        <v>23</v>
      </c>
      <c r="K89" s="2" t="s">
        <v>104</v>
      </c>
      <c r="L89" s="20">
        <v>102516</v>
      </c>
    </row>
    <row r="90" spans="1:12" x14ac:dyDescent="0.35">
      <c r="A90" s="2">
        <v>24961</v>
      </c>
      <c r="B90" s="17" t="s">
        <v>138</v>
      </c>
      <c r="C90" s="17" t="s">
        <v>160</v>
      </c>
      <c r="D90" s="38" t="s">
        <v>140</v>
      </c>
      <c r="E90" s="2">
        <v>19840206</v>
      </c>
      <c r="F90" s="2" t="s">
        <v>34</v>
      </c>
      <c r="G90" s="2" t="s">
        <v>17</v>
      </c>
      <c r="H90" s="2" t="s">
        <v>18</v>
      </c>
      <c r="I90" s="2" t="s">
        <v>22</v>
      </c>
      <c r="J90" s="17" t="s">
        <v>23</v>
      </c>
      <c r="K90" s="2" t="s">
        <v>104</v>
      </c>
      <c r="L90" s="20">
        <v>511381</v>
      </c>
    </row>
    <row r="91" spans="1:12" x14ac:dyDescent="0.35">
      <c r="A91" s="2">
        <v>13959</v>
      </c>
      <c r="B91" s="17" t="s">
        <v>503</v>
      </c>
      <c r="C91" s="17" t="s">
        <v>504</v>
      </c>
      <c r="D91" s="38" t="s">
        <v>163</v>
      </c>
      <c r="E91" s="2">
        <v>18920101</v>
      </c>
      <c r="F91" s="2" t="s">
        <v>3</v>
      </c>
      <c r="G91" s="2" t="s">
        <v>17</v>
      </c>
      <c r="H91" s="2" t="s">
        <v>18</v>
      </c>
      <c r="I91" s="2" t="s">
        <v>29</v>
      </c>
      <c r="J91" s="17" t="s">
        <v>30</v>
      </c>
      <c r="K91" s="2" t="s">
        <v>164</v>
      </c>
      <c r="L91" s="20">
        <v>12994</v>
      </c>
    </row>
    <row r="92" spans="1:12" x14ac:dyDescent="0.35">
      <c r="A92" s="2">
        <v>1417</v>
      </c>
      <c r="B92" s="17" t="s">
        <v>165</v>
      </c>
      <c r="C92" s="17" t="s">
        <v>166</v>
      </c>
      <c r="D92" s="38" t="s">
        <v>167</v>
      </c>
      <c r="E92" s="2">
        <v>19081001</v>
      </c>
      <c r="F92" s="2" t="s">
        <v>3</v>
      </c>
      <c r="G92" s="2" t="s">
        <v>11</v>
      </c>
      <c r="H92" s="2" t="s">
        <v>12</v>
      </c>
      <c r="I92" s="2" t="s">
        <v>11</v>
      </c>
      <c r="J92" s="17" t="s">
        <v>58</v>
      </c>
      <c r="K92" s="2" t="s">
        <v>164</v>
      </c>
      <c r="L92" s="20">
        <v>132246</v>
      </c>
    </row>
    <row r="93" spans="1:12" x14ac:dyDescent="0.35">
      <c r="A93" s="2">
        <v>34146</v>
      </c>
      <c r="B93" s="17" t="s">
        <v>321</v>
      </c>
      <c r="C93" s="17" t="s">
        <v>174</v>
      </c>
      <c r="D93" s="38" t="s">
        <v>170</v>
      </c>
      <c r="E93" s="2">
        <v>19960315</v>
      </c>
      <c r="F93" s="2" t="s">
        <v>3</v>
      </c>
      <c r="G93" s="2" t="s">
        <v>17</v>
      </c>
      <c r="H93" s="2" t="s">
        <v>18</v>
      </c>
      <c r="I93" s="2" t="s">
        <v>11</v>
      </c>
      <c r="J93" s="17" t="s">
        <v>58</v>
      </c>
      <c r="K93" s="2" t="s">
        <v>164</v>
      </c>
      <c r="L93" s="20">
        <v>92623</v>
      </c>
    </row>
    <row r="94" spans="1:12" x14ac:dyDescent="0.35">
      <c r="A94" s="2">
        <v>58586</v>
      </c>
      <c r="B94" s="17" t="s">
        <v>456</v>
      </c>
      <c r="C94" s="17" t="s">
        <v>457</v>
      </c>
      <c r="D94" s="38" t="s">
        <v>458</v>
      </c>
      <c r="E94" s="2">
        <v>20071203</v>
      </c>
      <c r="F94" s="2" t="s">
        <v>3</v>
      </c>
      <c r="G94" s="2" t="s">
        <v>17</v>
      </c>
      <c r="H94" s="2" t="s">
        <v>18</v>
      </c>
      <c r="I94" s="2" t="s">
        <v>11</v>
      </c>
      <c r="J94" s="17" t="s">
        <v>58</v>
      </c>
      <c r="K94" s="2" t="s">
        <v>164</v>
      </c>
      <c r="L94" s="20">
        <v>25649</v>
      </c>
    </row>
    <row r="95" spans="1:12" x14ac:dyDescent="0.35">
      <c r="A95" s="2">
        <v>57041</v>
      </c>
      <c r="B95" s="17" t="s">
        <v>175</v>
      </c>
      <c r="C95" s="17" t="s">
        <v>176</v>
      </c>
      <c r="D95" s="38" t="s">
        <v>177</v>
      </c>
      <c r="E95" s="2">
        <v>20010223</v>
      </c>
      <c r="F95" s="2" t="s">
        <v>3</v>
      </c>
      <c r="G95" s="2" t="s">
        <v>17</v>
      </c>
      <c r="H95" s="2" t="s">
        <v>18</v>
      </c>
      <c r="I95" s="2" t="s">
        <v>178</v>
      </c>
      <c r="J95" s="17" t="s">
        <v>179</v>
      </c>
      <c r="K95" s="2" t="s">
        <v>180</v>
      </c>
      <c r="L95" s="20">
        <v>29785</v>
      </c>
    </row>
    <row r="96" spans="1:12" x14ac:dyDescent="0.35">
      <c r="A96" s="2">
        <v>14679</v>
      </c>
      <c r="B96" s="17" t="s">
        <v>459</v>
      </c>
      <c r="C96" s="17" t="s">
        <v>182</v>
      </c>
      <c r="D96" s="38" t="s">
        <v>183</v>
      </c>
      <c r="E96" s="2">
        <v>19340818</v>
      </c>
      <c r="F96" s="2" t="s">
        <v>3</v>
      </c>
      <c r="G96" s="2" t="s">
        <v>17</v>
      </c>
      <c r="H96" s="2" t="s">
        <v>18</v>
      </c>
      <c r="I96" s="2" t="s">
        <v>6</v>
      </c>
      <c r="J96" s="17" t="s">
        <v>7</v>
      </c>
      <c r="K96" s="2" t="s">
        <v>180</v>
      </c>
      <c r="L96" s="20">
        <v>364041</v>
      </c>
    </row>
    <row r="97" spans="1:12" x14ac:dyDescent="0.35">
      <c r="A97" s="2">
        <v>31555</v>
      </c>
      <c r="B97" s="17" t="s">
        <v>184</v>
      </c>
      <c r="C97" s="17" t="s">
        <v>182</v>
      </c>
      <c r="D97" s="38" t="s">
        <v>183</v>
      </c>
      <c r="E97" s="2">
        <v>19680701</v>
      </c>
      <c r="F97" s="2" t="s">
        <v>3</v>
      </c>
      <c r="G97" s="2" t="s">
        <v>14</v>
      </c>
      <c r="H97" s="2" t="s">
        <v>12</v>
      </c>
      <c r="I97" s="2" t="s">
        <v>6</v>
      </c>
      <c r="J97" s="17" t="s">
        <v>7</v>
      </c>
      <c r="K97" s="2" t="s">
        <v>180</v>
      </c>
      <c r="L97" s="20">
        <v>75180</v>
      </c>
    </row>
    <row r="98" spans="1:12" x14ac:dyDescent="0.35">
      <c r="A98" s="2">
        <v>57134</v>
      </c>
      <c r="B98" s="17" t="s">
        <v>505</v>
      </c>
      <c r="C98" s="17" t="s">
        <v>506</v>
      </c>
      <c r="D98" s="38" t="s">
        <v>186</v>
      </c>
      <c r="E98" s="2">
        <v>20020508</v>
      </c>
      <c r="F98" s="2" t="s">
        <v>3</v>
      </c>
      <c r="G98" s="2" t="s">
        <v>11</v>
      </c>
      <c r="H98" s="2" t="s">
        <v>12</v>
      </c>
      <c r="I98" s="2" t="s">
        <v>29</v>
      </c>
      <c r="J98" s="17" t="s">
        <v>30</v>
      </c>
      <c r="K98" s="2" t="s">
        <v>180</v>
      </c>
      <c r="L98" s="20">
        <v>587570</v>
      </c>
    </row>
    <row r="99" spans="1:12" x14ac:dyDescent="0.35">
      <c r="A99" s="2">
        <v>23966</v>
      </c>
      <c r="B99" s="17" t="s">
        <v>322</v>
      </c>
      <c r="C99" s="17" t="s">
        <v>185</v>
      </c>
      <c r="D99" s="38" t="s">
        <v>186</v>
      </c>
      <c r="E99" s="2">
        <v>19820802</v>
      </c>
      <c r="F99" s="2" t="s">
        <v>3</v>
      </c>
      <c r="G99" s="2" t="s">
        <v>17</v>
      </c>
      <c r="H99" s="2" t="s">
        <v>18</v>
      </c>
      <c r="I99" s="2" t="s">
        <v>6</v>
      </c>
      <c r="J99" s="17" t="s">
        <v>7</v>
      </c>
      <c r="K99" s="2" t="s">
        <v>180</v>
      </c>
      <c r="L99" s="20">
        <v>601776</v>
      </c>
    </row>
    <row r="100" spans="1:12" x14ac:dyDescent="0.35">
      <c r="A100" s="2">
        <v>24015</v>
      </c>
      <c r="B100" s="17" t="s">
        <v>189</v>
      </c>
      <c r="C100" s="17" t="s">
        <v>190</v>
      </c>
      <c r="D100" s="38" t="s">
        <v>191</v>
      </c>
      <c r="E100" s="2">
        <v>19820913</v>
      </c>
      <c r="F100" s="2" t="s">
        <v>3</v>
      </c>
      <c r="G100" s="2" t="s">
        <v>17</v>
      </c>
      <c r="H100" s="2" t="s">
        <v>18</v>
      </c>
      <c r="I100" s="2" t="s">
        <v>6</v>
      </c>
      <c r="J100" s="17" t="s">
        <v>7</v>
      </c>
      <c r="K100" s="2" t="s">
        <v>180</v>
      </c>
      <c r="L100" s="20">
        <v>248897</v>
      </c>
    </row>
    <row r="101" spans="1:12" x14ac:dyDescent="0.35">
      <c r="A101" s="2">
        <v>31372</v>
      </c>
      <c r="B101" s="17" t="s">
        <v>192</v>
      </c>
      <c r="C101" s="17" t="s">
        <v>190</v>
      </c>
      <c r="D101" s="38" t="s">
        <v>191</v>
      </c>
      <c r="E101" s="2">
        <v>19570101</v>
      </c>
      <c r="F101" s="2" t="s">
        <v>3</v>
      </c>
      <c r="G101" s="2" t="s">
        <v>14</v>
      </c>
      <c r="H101" s="2" t="s">
        <v>12</v>
      </c>
      <c r="I101" s="2" t="s">
        <v>6</v>
      </c>
      <c r="J101" s="17" t="s">
        <v>7</v>
      </c>
      <c r="K101" s="2" t="s">
        <v>180</v>
      </c>
      <c r="L101" s="20">
        <v>60763</v>
      </c>
    </row>
    <row r="102" spans="1:12" x14ac:dyDescent="0.35">
      <c r="A102" s="2">
        <v>26790</v>
      </c>
      <c r="B102" s="17" t="s">
        <v>411</v>
      </c>
      <c r="C102" s="17" t="s">
        <v>335</v>
      </c>
      <c r="D102" s="38" t="s">
        <v>199</v>
      </c>
      <c r="E102" s="2">
        <v>19860916</v>
      </c>
      <c r="F102" s="2" t="s">
        <v>3</v>
      </c>
      <c r="G102" s="2" t="s">
        <v>11</v>
      </c>
      <c r="H102" s="2" t="s">
        <v>12</v>
      </c>
      <c r="I102" s="2" t="s">
        <v>29</v>
      </c>
      <c r="J102" s="17" t="s">
        <v>30</v>
      </c>
      <c r="K102" s="2" t="s">
        <v>180</v>
      </c>
      <c r="L102" s="20">
        <v>333001</v>
      </c>
    </row>
    <row r="103" spans="1:12" x14ac:dyDescent="0.35">
      <c r="A103" s="2">
        <v>57983</v>
      </c>
      <c r="B103" s="17" t="s">
        <v>412</v>
      </c>
      <c r="C103" s="17" t="s">
        <v>413</v>
      </c>
      <c r="D103" s="38" t="s">
        <v>199</v>
      </c>
      <c r="E103" s="2">
        <v>20051212</v>
      </c>
      <c r="F103" s="2" t="s">
        <v>3</v>
      </c>
      <c r="G103" s="2" t="s">
        <v>17</v>
      </c>
      <c r="H103" s="2" t="s">
        <v>18</v>
      </c>
      <c r="I103" s="2" t="s">
        <v>29</v>
      </c>
      <c r="J103" s="17" t="s">
        <v>30</v>
      </c>
      <c r="K103" s="2" t="s">
        <v>180</v>
      </c>
      <c r="L103" s="20">
        <v>188226</v>
      </c>
    </row>
    <row r="104" spans="1:12" x14ac:dyDescent="0.35">
      <c r="A104" s="2">
        <v>21111</v>
      </c>
      <c r="B104" s="17" t="s">
        <v>202</v>
      </c>
      <c r="C104" s="17" t="s">
        <v>203</v>
      </c>
      <c r="D104" s="38" t="s">
        <v>199</v>
      </c>
      <c r="E104" s="2">
        <v>19730611</v>
      </c>
      <c r="F104" s="2" t="s">
        <v>3</v>
      </c>
      <c r="G104" s="2" t="s">
        <v>11</v>
      </c>
      <c r="H104" s="2" t="s">
        <v>12</v>
      </c>
      <c r="I104" s="2" t="s">
        <v>6</v>
      </c>
      <c r="J104" s="17" t="s">
        <v>7</v>
      </c>
      <c r="K104" s="2" t="s">
        <v>180</v>
      </c>
      <c r="L104" s="20">
        <v>330662</v>
      </c>
    </row>
    <row r="105" spans="1:12" x14ac:dyDescent="0.35">
      <c r="A105" s="2">
        <v>58525</v>
      </c>
      <c r="B105" s="17" t="s">
        <v>480</v>
      </c>
      <c r="C105" s="17" t="s">
        <v>481</v>
      </c>
      <c r="D105" s="38" t="s">
        <v>199</v>
      </c>
      <c r="E105" s="2">
        <v>20071031</v>
      </c>
      <c r="F105" s="2" t="s">
        <v>3</v>
      </c>
      <c r="G105" s="2" t="s">
        <v>17</v>
      </c>
      <c r="H105" s="2" t="s">
        <v>18</v>
      </c>
      <c r="I105" s="2" t="s">
        <v>29</v>
      </c>
      <c r="J105" s="17" t="s">
        <v>30</v>
      </c>
      <c r="K105" s="2" t="s">
        <v>180</v>
      </c>
      <c r="L105" s="20">
        <v>199967</v>
      </c>
    </row>
    <row r="106" spans="1:12" x14ac:dyDescent="0.35">
      <c r="A106" s="2">
        <v>31189</v>
      </c>
      <c r="B106" s="17" t="s">
        <v>207</v>
      </c>
      <c r="C106" s="17" t="s">
        <v>205</v>
      </c>
      <c r="D106" s="38" t="s">
        <v>206</v>
      </c>
      <c r="E106" s="2">
        <v>19600331</v>
      </c>
      <c r="F106" s="2" t="s">
        <v>3</v>
      </c>
      <c r="G106" s="2" t="s">
        <v>14</v>
      </c>
      <c r="H106" s="2" t="s">
        <v>12</v>
      </c>
      <c r="I106" s="2" t="s">
        <v>22</v>
      </c>
      <c r="J106" s="17" t="s">
        <v>23</v>
      </c>
      <c r="K106" s="2" t="s">
        <v>180</v>
      </c>
      <c r="L106" s="20">
        <v>761544</v>
      </c>
    </row>
    <row r="107" spans="1:12" x14ac:dyDescent="0.35">
      <c r="A107" s="2">
        <v>35186</v>
      </c>
      <c r="B107" s="17" t="s">
        <v>208</v>
      </c>
      <c r="C107" s="17" t="s">
        <v>209</v>
      </c>
      <c r="D107" s="38" t="s">
        <v>206</v>
      </c>
      <c r="E107" s="2">
        <v>19991115</v>
      </c>
      <c r="F107" s="2" t="s">
        <v>3</v>
      </c>
      <c r="G107" s="2" t="s">
        <v>17</v>
      </c>
      <c r="H107" s="2" t="s">
        <v>18</v>
      </c>
      <c r="I107" s="2" t="s">
        <v>29</v>
      </c>
      <c r="J107" s="17" t="s">
        <v>30</v>
      </c>
      <c r="K107" s="2" t="s">
        <v>180</v>
      </c>
      <c r="L107" s="20">
        <v>526504</v>
      </c>
    </row>
    <row r="108" spans="1:12" x14ac:dyDescent="0.35">
      <c r="A108" s="2">
        <v>25745</v>
      </c>
      <c r="B108" s="17" t="s">
        <v>482</v>
      </c>
      <c r="C108" s="17" t="s">
        <v>211</v>
      </c>
      <c r="D108" s="38" t="s">
        <v>206</v>
      </c>
      <c r="E108" s="2">
        <v>19841109</v>
      </c>
      <c r="F108" s="2" t="s">
        <v>3</v>
      </c>
      <c r="G108" s="2" t="s">
        <v>11</v>
      </c>
      <c r="H108" s="2" t="s">
        <v>12</v>
      </c>
      <c r="I108" s="2" t="s">
        <v>29</v>
      </c>
      <c r="J108" s="17" t="s">
        <v>30</v>
      </c>
      <c r="K108" s="2" t="s">
        <v>180</v>
      </c>
      <c r="L108" s="20">
        <v>464905</v>
      </c>
    </row>
    <row r="109" spans="1:12" x14ac:dyDescent="0.35">
      <c r="A109" s="2">
        <v>27267</v>
      </c>
      <c r="B109" s="17" t="s">
        <v>210</v>
      </c>
      <c r="C109" s="17" t="s">
        <v>211</v>
      </c>
      <c r="D109" s="38" t="s">
        <v>206</v>
      </c>
      <c r="E109" s="2">
        <v>19880620</v>
      </c>
      <c r="F109" s="2" t="s">
        <v>3</v>
      </c>
      <c r="G109" s="2" t="s">
        <v>17</v>
      </c>
      <c r="H109" s="2" t="s">
        <v>18</v>
      </c>
      <c r="I109" s="2" t="s">
        <v>29</v>
      </c>
      <c r="J109" s="17" t="s">
        <v>30</v>
      </c>
      <c r="K109" s="2" t="s">
        <v>180</v>
      </c>
      <c r="L109" s="20">
        <v>313121</v>
      </c>
    </row>
    <row r="110" spans="1:12" x14ac:dyDescent="0.35">
      <c r="A110" s="2">
        <v>57987</v>
      </c>
      <c r="B110" s="17" t="s">
        <v>483</v>
      </c>
      <c r="C110" s="17" t="s">
        <v>211</v>
      </c>
      <c r="D110" s="38" t="s">
        <v>206</v>
      </c>
      <c r="E110" s="2">
        <v>20060228</v>
      </c>
      <c r="F110" s="2" t="s">
        <v>3</v>
      </c>
      <c r="G110" s="2" t="s">
        <v>17</v>
      </c>
      <c r="H110" s="2" t="s">
        <v>18</v>
      </c>
      <c r="I110" s="2" t="s">
        <v>29</v>
      </c>
      <c r="J110" s="17" t="s">
        <v>30</v>
      </c>
      <c r="K110" s="2" t="s">
        <v>180</v>
      </c>
      <c r="L110" s="20">
        <v>190601</v>
      </c>
    </row>
    <row r="111" spans="1:12" x14ac:dyDescent="0.35">
      <c r="A111" s="2">
        <v>58203</v>
      </c>
      <c r="B111" s="17" t="s">
        <v>414</v>
      </c>
      <c r="C111" s="17" t="s">
        <v>211</v>
      </c>
      <c r="D111" s="38" t="s">
        <v>206</v>
      </c>
      <c r="E111" s="2">
        <v>20060929</v>
      </c>
      <c r="F111" s="2" t="s">
        <v>3</v>
      </c>
      <c r="G111" s="2" t="s">
        <v>17</v>
      </c>
      <c r="H111" s="2" t="s">
        <v>18</v>
      </c>
      <c r="I111" s="2" t="s">
        <v>29</v>
      </c>
      <c r="J111" s="17" t="s">
        <v>30</v>
      </c>
      <c r="K111" s="2" t="s">
        <v>180</v>
      </c>
      <c r="L111" s="20">
        <v>157697</v>
      </c>
    </row>
    <row r="112" spans="1:12" x14ac:dyDescent="0.35">
      <c r="A112" s="2">
        <v>58675</v>
      </c>
      <c r="B112" s="17" t="s">
        <v>522</v>
      </c>
      <c r="C112" s="17" t="s">
        <v>523</v>
      </c>
      <c r="D112" s="38" t="s">
        <v>206</v>
      </c>
      <c r="E112" s="2">
        <v>20090121</v>
      </c>
      <c r="F112" s="2" t="s">
        <v>3</v>
      </c>
      <c r="G112" s="2" t="s">
        <v>17</v>
      </c>
      <c r="H112" s="2" t="s">
        <v>18</v>
      </c>
      <c r="I112" s="2" t="s">
        <v>29</v>
      </c>
      <c r="J112" s="17" t="s">
        <v>30</v>
      </c>
      <c r="K112" s="2" t="s">
        <v>180</v>
      </c>
      <c r="L112" s="20">
        <v>68524</v>
      </c>
    </row>
    <row r="113" spans="1:12" x14ac:dyDescent="0.35">
      <c r="A113" s="2">
        <v>23373</v>
      </c>
      <c r="B113" s="17" t="s">
        <v>214</v>
      </c>
      <c r="C113" s="17" t="s">
        <v>213</v>
      </c>
      <c r="D113" s="38" t="s">
        <v>206</v>
      </c>
      <c r="E113" s="2">
        <v>19810409</v>
      </c>
      <c r="F113" s="2" t="s">
        <v>3</v>
      </c>
      <c r="G113" s="2" t="s">
        <v>17</v>
      </c>
      <c r="H113" s="2" t="s">
        <v>18</v>
      </c>
      <c r="I113" s="2" t="s">
        <v>29</v>
      </c>
      <c r="J113" s="17" t="s">
        <v>30</v>
      </c>
      <c r="K113" s="2" t="s">
        <v>180</v>
      </c>
      <c r="L113" s="20">
        <v>99874</v>
      </c>
    </row>
    <row r="114" spans="1:12" x14ac:dyDescent="0.35">
      <c r="A114" s="2">
        <v>25749</v>
      </c>
      <c r="B114" s="17" t="s">
        <v>215</v>
      </c>
      <c r="C114" s="17" t="s">
        <v>213</v>
      </c>
      <c r="D114" s="38" t="s">
        <v>206</v>
      </c>
      <c r="E114" s="2">
        <v>19841126</v>
      </c>
      <c r="F114" s="2" t="s">
        <v>3</v>
      </c>
      <c r="G114" s="2" t="s">
        <v>11</v>
      </c>
      <c r="H114" s="2" t="s">
        <v>12</v>
      </c>
      <c r="I114" s="2" t="s">
        <v>29</v>
      </c>
      <c r="J114" s="17" t="s">
        <v>30</v>
      </c>
      <c r="K114" s="2" t="s">
        <v>180</v>
      </c>
      <c r="L114" s="20">
        <v>179185</v>
      </c>
    </row>
    <row r="115" spans="1:12" x14ac:dyDescent="0.35">
      <c r="A115" s="2">
        <v>30394</v>
      </c>
      <c r="B115" s="17" t="s">
        <v>217</v>
      </c>
      <c r="C115" s="17" t="s">
        <v>213</v>
      </c>
      <c r="D115" s="38" t="s">
        <v>206</v>
      </c>
      <c r="E115" s="2">
        <v>19480101</v>
      </c>
      <c r="F115" s="2" t="s">
        <v>3</v>
      </c>
      <c r="G115" s="2" t="s">
        <v>14</v>
      </c>
      <c r="H115" s="2" t="s">
        <v>12</v>
      </c>
      <c r="I115" s="2" t="s">
        <v>6</v>
      </c>
      <c r="J115" s="17" t="s">
        <v>7</v>
      </c>
      <c r="K115" s="2" t="s">
        <v>180</v>
      </c>
      <c r="L115" s="20">
        <v>640482</v>
      </c>
    </row>
    <row r="116" spans="1:12" x14ac:dyDescent="0.35">
      <c r="A116" s="2">
        <v>32209</v>
      </c>
      <c r="B116" s="17" t="s">
        <v>218</v>
      </c>
      <c r="C116" s="17" t="s">
        <v>213</v>
      </c>
      <c r="D116" s="38" t="s">
        <v>206</v>
      </c>
      <c r="E116" s="2">
        <v>19840427</v>
      </c>
      <c r="F116" s="2" t="s">
        <v>3</v>
      </c>
      <c r="G116" s="2" t="s">
        <v>14</v>
      </c>
      <c r="H116" s="2" t="s">
        <v>12</v>
      </c>
      <c r="I116" s="2" t="s">
        <v>29</v>
      </c>
      <c r="J116" s="17" t="s">
        <v>30</v>
      </c>
      <c r="K116" s="2" t="s">
        <v>180</v>
      </c>
      <c r="L116" s="20">
        <v>159874</v>
      </c>
    </row>
    <row r="117" spans="1:12" x14ac:dyDescent="0.35">
      <c r="A117" s="2">
        <v>32257</v>
      </c>
      <c r="B117" s="17" t="s">
        <v>219</v>
      </c>
      <c r="C117" s="17" t="s">
        <v>213</v>
      </c>
      <c r="D117" s="38" t="s">
        <v>206</v>
      </c>
      <c r="E117" s="2">
        <v>19841129</v>
      </c>
      <c r="F117" s="2" t="s">
        <v>3</v>
      </c>
      <c r="G117" s="2" t="s">
        <v>14</v>
      </c>
      <c r="H117" s="2" t="s">
        <v>12</v>
      </c>
      <c r="I117" s="2" t="s">
        <v>29</v>
      </c>
      <c r="J117" s="17" t="s">
        <v>30</v>
      </c>
      <c r="K117" s="2" t="s">
        <v>180</v>
      </c>
      <c r="L117" s="20">
        <v>258561</v>
      </c>
    </row>
    <row r="118" spans="1:12" x14ac:dyDescent="0.35">
      <c r="A118" s="2">
        <v>34967</v>
      </c>
      <c r="B118" s="17" t="s">
        <v>221</v>
      </c>
      <c r="C118" s="17" t="s">
        <v>213</v>
      </c>
      <c r="D118" s="38" t="s">
        <v>206</v>
      </c>
      <c r="E118" s="2">
        <v>19990102</v>
      </c>
      <c r="F118" s="2" t="s">
        <v>34</v>
      </c>
      <c r="G118" s="2" t="s">
        <v>25</v>
      </c>
      <c r="H118" s="2" t="s">
        <v>26</v>
      </c>
      <c r="I118" s="2" t="s">
        <v>22</v>
      </c>
      <c r="J118" s="17" t="s">
        <v>23</v>
      </c>
      <c r="K118" s="2" t="s">
        <v>180</v>
      </c>
      <c r="L118" s="20">
        <v>8679074</v>
      </c>
    </row>
    <row r="119" spans="1:12" x14ac:dyDescent="0.35">
      <c r="A119" s="2">
        <v>58263</v>
      </c>
      <c r="B119" s="17" t="s">
        <v>460</v>
      </c>
      <c r="C119" s="17" t="s">
        <v>213</v>
      </c>
      <c r="D119" s="38" t="s">
        <v>206</v>
      </c>
      <c r="E119" s="2">
        <v>20070312</v>
      </c>
      <c r="F119" s="2" t="s">
        <v>3</v>
      </c>
      <c r="G119" s="2" t="s">
        <v>17</v>
      </c>
      <c r="H119" s="2" t="s">
        <v>18</v>
      </c>
      <c r="I119" s="2" t="s">
        <v>29</v>
      </c>
      <c r="J119" s="17" t="s">
        <v>30</v>
      </c>
      <c r="K119" s="2" t="s">
        <v>180</v>
      </c>
      <c r="L119" s="20">
        <v>124720</v>
      </c>
    </row>
    <row r="120" spans="1:12" x14ac:dyDescent="0.35">
      <c r="A120" s="2">
        <v>58196</v>
      </c>
      <c r="B120" s="17" t="s">
        <v>524</v>
      </c>
      <c r="C120" s="17" t="s">
        <v>525</v>
      </c>
      <c r="D120" s="38" t="s">
        <v>224</v>
      </c>
      <c r="E120" s="2">
        <v>20060717</v>
      </c>
      <c r="F120" s="2" t="s">
        <v>3</v>
      </c>
      <c r="G120" s="2" t="s">
        <v>17</v>
      </c>
      <c r="H120" s="2" t="s">
        <v>18</v>
      </c>
      <c r="I120" s="2" t="s">
        <v>29</v>
      </c>
      <c r="J120" s="17" t="s">
        <v>30</v>
      </c>
      <c r="K120" s="2" t="s">
        <v>180</v>
      </c>
      <c r="L120" s="20">
        <v>249175</v>
      </c>
    </row>
    <row r="121" spans="1:12" x14ac:dyDescent="0.35">
      <c r="A121" s="2">
        <v>33568</v>
      </c>
      <c r="B121" s="17" t="s">
        <v>225</v>
      </c>
      <c r="C121" s="17" t="s">
        <v>223</v>
      </c>
      <c r="D121" s="38" t="s">
        <v>224</v>
      </c>
      <c r="E121" s="2">
        <v>19920323</v>
      </c>
      <c r="F121" s="2" t="s">
        <v>3</v>
      </c>
      <c r="G121" s="2" t="s">
        <v>17</v>
      </c>
      <c r="H121" s="2" t="s">
        <v>18</v>
      </c>
      <c r="I121" s="2" t="s">
        <v>6</v>
      </c>
      <c r="J121" s="17" t="s">
        <v>7</v>
      </c>
      <c r="K121" s="2" t="s">
        <v>180</v>
      </c>
      <c r="L121" s="20">
        <v>65619</v>
      </c>
    </row>
    <row r="122" spans="1:12" x14ac:dyDescent="0.35">
      <c r="A122" s="2">
        <v>34759</v>
      </c>
      <c r="B122" s="17" t="s">
        <v>226</v>
      </c>
      <c r="C122" s="17" t="s">
        <v>223</v>
      </c>
      <c r="D122" s="38" t="s">
        <v>224</v>
      </c>
      <c r="E122" s="2">
        <v>19990609</v>
      </c>
      <c r="F122" s="2" t="s">
        <v>3</v>
      </c>
      <c r="G122" s="2" t="s">
        <v>25</v>
      </c>
      <c r="H122" s="2" t="s">
        <v>26</v>
      </c>
      <c r="I122" s="2" t="s">
        <v>29</v>
      </c>
      <c r="J122" s="17" t="s">
        <v>30</v>
      </c>
      <c r="K122" s="2" t="s">
        <v>180</v>
      </c>
      <c r="L122" s="20">
        <v>76927</v>
      </c>
    </row>
    <row r="123" spans="1:12" x14ac:dyDescent="0.35">
      <c r="A123" s="2">
        <v>34968</v>
      </c>
      <c r="B123" s="17" t="s">
        <v>234</v>
      </c>
      <c r="C123" s="17" t="s">
        <v>230</v>
      </c>
      <c r="D123" s="38" t="s">
        <v>231</v>
      </c>
      <c r="E123" s="2">
        <v>19990102</v>
      </c>
      <c r="F123" s="2" t="s">
        <v>34</v>
      </c>
      <c r="G123" s="2" t="s">
        <v>25</v>
      </c>
      <c r="H123" s="2" t="s">
        <v>26</v>
      </c>
      <c r="I123" s="2" t="s">
        <v>22</v>
      </c>
      <c r="J123" s="17" t="s">
        <v>23</v>
      </c>
      <c r="K123" s="2" t="s">
        <v>180</v>
      </c>
      <c r="L123" s="20">
        <v>27204000</v>
      </c>
    </row>
    <row r="124" spans="1:12" x14ac:dyDescent="0.35">
      <c r="A124" s="2">
        <v>20828</v>
      </c>
      <c r="B124" s="17" t="s">
        <v>351</v>
      </c>
      <c r="C124" s="17" t="s">
        <v>240</v>
      </c>
      <c r="D124" s="38" t="s">
        <v>231</v>
      </c>
      <c r="E124" s="2">
        <v>19721002</v>
      </c>
      <c r="F124" s="2" t="s">
        <v>34</v>
      </c>
      <c r="G124" s="2" t="s">
        <v>17</v>
      </c>
      <c r="H124" s="2" t="s">
        <v>18</v>
      </c>
      <c r="I124" s="2" t="s">
        <v>22</v>
      </c>
      <c r="J124" s="17" t="s">
        <v>23</v>
      </c>
      <c r="K124" s="2" t="s">
        <v>180</v>
      </c>
      <c r="L124" s="20">
        <v>7202438</v>
      </c>
    </row>
    <row r="125" spans="1:12" x14ac:dyDescent="0.35">
      <c r="A125" s="2">
        <v>22946</v>
      </c>
      <c r="B125" s="17" t="s">
        <v>352</v>
      </c>
      <c r="C125" s="17" t="s">
        <v>240</v>
      </c>
      <c r="D125" s="38" t="s">
        <v>231</v>
      </c>
      <c r="E125" s="2">
        <v>19790907</v>
      </c>
      <c r="F125" s="2" t="s">
        <v>3</v>
      </c>
      <c r="G125" s="2" t="s">
        <v>17</v>
      </c>
      <c r="H125" s="2" t="s">
        <v>18</v>
      </c>
      <c r="I125" s="2" t="s">
        <v>22</v>
      </c>
      <c r="J125" s="17" t="s">
        <v>23</v>
      </c>
      <c r="K125" s="2" t="s">
        <v>180</v>
      </c>
      <c r="L125" s="20">
        <v>5982654</v>
      </c>
    </row>
    <row r="126" spans="1:12" x14ac:dyDescent="0.35">
      <c r="A126" s="2">
        <v>31469</v>
      </c>
      <c r="B126" s="17" t="s">
        <v>232</v>
      </c>
      <c r="C126" s="17" t="s">
        <v>240</v>
      </c>
      <c r="D126" s="38" t="s">
        <v>231</v>
      </c>
      <c r="E126" s="2">
        <v>19650325</v>
      </c>
      <c r="F126" s="2" t="s">
        <v>3</v>
      </c>
      <c r="G126" s="2" t="s">
        <v>17</v>
      </c>
      <c r="H126" s="2" t="s">
        <v>18</v>
      </c>
      <c r="I126" s="2" t="s">
        <v>22</v>
      </c>
      <c r="J126" s="17" t="s">
        <v>23</v>
      </c>
      <c r="K126" s="2" t="s">
        <v>180</v>
      </c>
      <c r="L126" s="20">
        <v>9137885</v>
      </c>
    </row>
    <row r="127" spans="1:12" x14ac:dyDescent="0.35">
      <c r="A127" s="2">
        <v>30387</v>
      </c>
      <c r="B127" s="17" t="s">
        <v>241</v>
      </c>
      <c r="C127" s="17" t="s">
        <v>242</v>
      </c>
      <c r="D127" s="38" t="s">
        <v>231</v>
      </c>
      <c r="E127" s="2">
        <v>19490117</v>
      </c>
      <c r="F127" s="2" t="s">
        <v>34</v>
      </c>
      <c r="G127" s="2" t="s">
        <v>17</v>
      </c>
      <c r="H127" s="2" t="s">
        <v>18</v>
      </c>
      <c r="I127" s="2" t="s">
        <v>22</v>
      </c>
      <c r="J127" s="17" t="s">
        <v>23</v>
      </c>
      <c r="K127" s="2" t="s">
        <v>180</v>
      </c>
      <c r="L127" s="20">
        <v>13082461</v>
      </c>
    </row>
    <row r="128" spans="1:12" x14ac:dyDescent="0.35">
      <c r="A128" s="2">
        <v>23086</v>
      </c>
      <c r="B128" s="17" t="s">
        <v>526</v>
      </c>
      <c r="C128" s="17" t="s">
        <v>337</v>
      </c>
      <c r="D128" s="38" t="s">
        <v>245</v>
      </c>
      <c r="E128" s="2">
        <v>19800212</v>
      </c>
      <c r="F128" s="2" t="s">
        <v>3</v>
      </c>
      <c r="G128" s="2" t="s">
        <v>11</v>
      </c>
      <c r="H128" s="2" t="s">
        <v>12</v>
      </c>
      <c r="I128" s="2" t="s">
        <v>29</v>
      </c>
      <c r="J128" s="17" t="s">
        <v>30</v>
      </c>
      <c r="K128" s="2" t="s">
        <v>246</v>
      </c>
      <c r="L128" s="20">
        <v>200958</v>
      </c>
    </row>
    <row r="129" spans="1:12" x14ac:dyDescent="0.35">
      <c r="A129" s="2">
        <v>34496</v>
      </c>
      <c r="B129" s="17" t="s">
        <v>336</v>
      </c>
      <c r="C129" s="17" t="s">
        <v>337</v>
      </c>
      <c r="D129" s="38" t="s">
        <v>245</v>
      </c>
      <c r="E129" s="2">
        <v>19970520</v>
      </c>
      <c r="F129" s="2" t="s">
        <v>3</v>
      </c>
      <c r="G129" s="2" t="s">
        <v>17</v>
      </c>
      <c r="H129" s="2" t="s">
        <v>18</v>
      </c>
      <c r="I129" s="2" t="s">
        <v>29</v>
      </c>
      <c r="J129" s="17" t="s">
        <v>30</v>
      </c>
      <c r="K129" s="2" t="s">
        <v>246</v>
      </c>
      <c r="L129" s="20">
        <v>473662</v>
      </c>
    </row>
    <row r="130" spans="1:12" x14ac:dyDescent="0.35">
      <c r="A130" s="2">
        <v>35474</v>
      </c>
      <c r="B130" s="17" t="s">
        <v>486</v>
      </c>
      <c r="C130" s="17" t="s">
        <v>337</v>
      </c>
      <c r="D130" s="38" t="s">
        <v>245</v>
      </c>
      <c r="E130" s="2">
        <v>20000929</v>
      </c>
      <c r="F130" s="2" t="s">
        <v>3</v>
      </c>
      <c r="G130" s="2" t="s">
        <v>11</v>
      </c>
      <c r="H130" s="2" t="s">
        <v>12</v>
      </c>
      <c r="I130" s="2" t="s">
        <v>29</v>
      </c>
      <c r="J130" s="17" t="s">
        <v>30</v>
      </c>
      <c r="K130" s="2" t="s">
        <v>246</v>
      </c>
      <c r="L130" s="20">
        <v>417074</v>
      </c>
    </row>
    <row r="131" spans="1:12" x14ac:dyDescent="0.35">
      <c r="A131" s="2">
        <v>58469</v>
      </c>
      <c r="B131" s="17" t="s">
        <v>464</v>
      </c>
      <c r="C131" s="17" t="s">
        <v>354</v>
      </c>
      <c r="D131" s="38" t="s">
        <v>245</v>
      </c>
      <c r="E131" s="2">
        <v>20070808</v>
      </c>
      <c r="F131" s="2" t="s">
        <v>3</v>
      </c>
      <c r="G131" s="2" t="s">
        <v>11</v>
      </c>
      <c r="H131" s="2" t="s">
        <v>12</v>
      </c>
      <c r="I131" s="2" t="s">
        <v>29</v>
      </c>
      <c r="J131" s="17" t="s">
        <v>30</v>
      </c>
      <c r="K131" s="2" t="s">
        <v>246</v>
      </c>
      <c r="L131" s="20">
        <v>296112</v>
      </c>
    </row>
    <row r="132" spans="1:12" x14ac:dyDescent="0.35">
      <c r="A132" s="2">
        <v>57120</v>
      </c>
      <c r="B132" s="17" t="s">
        <v>419</v>
      </c>
      <c r="C132" s="17" t="s">
        <v>420</v>
      </c>
      <c r="D132" s="38" t="s">
        <v>245</v>
      </c>
      <c r="E132" s="2">
        <v>20011217</v>
      </c>
      <c r="F132" s="2" t="s">
        <v>3</v>
      </c>
      <c r="G132" s="2" t="s">
        <v>17</v>
      </c>
      <c r="H132" s="2" t="s">
        <v>18</v>
      </c>
      <c r="I132" s="2" t="s">
        <v>29</v>
      </c>
      <c r="J132" s="17" t="s">
        <v>30</v>
      </c>
      <c r="K132" s="2" t="s">
        <v>246</v>
      </c>
      <c r="L132" s="20">
        <v>188168</v>
      </c>
    </row>
    <row r="133" spans="1:12" x14ac:dyDescent="0.35">
      <c r="A133" s="2">
        <v>57966</v>
      </c>
      <c r="B133" s="17" t="s">
        <v>384</v>
      </c>
      <c r="C133" s="17" t="s">
        <v>385</v>
      </c>
      <c r="D133" s="38" t="s">
        <v>245</v>
      </c>
      <c r="E133" s="2">
        <v>20050818</v>
      </c>
      <c r="F133" s="2" t="s">
        <v>3</v>
      </c>
      <c r="G133" s="2" t="s">
        <v>17</v>
      </c>
      <c r="H133" s="2" t="s">
        <v>18</v>
      </c>
      <c r="I133" s="2" t="s">
        <v>29</v>
      </c>
      <c r="J133" s="17" t="s">
        <v>30</v>
      </c>
      <c r="K133" s="2" t="s">
        <v>246</v>
      </c>
      <c r="L133" s="20">
        <v>334334</v>
      </c>
    </row>
    <row r="134" spans="1:12" x14ac:dyDescent="0.35">
      <c r="A134" s="2">
        <v>23805</v>
      </c>
      <c r="B134" s="17" t="s">
        <v>386</v>
      </c>
      <c r="C134" s="17" t="s">
        <v>251</v>
      </c>
      <c r="D134" s="38" t="s">
        <v>245</v>
      </c>
      <c r="E134" s="2">
        <v>19820511</v>
      </c>
      <c r="F134" s="2" t="s">
        <v>3</v>
      </c>
      <c r="G134" s="2" t="s">
        <v>17</v>
      </c>
      <c r="H134" s="2" t="s">
        <v>18</v>
      </c>
      <c r="I134" s="2" t="s">
        <v>29</v>
      </c>
      <c r="J134" s="17" t="s">
        <v>30</v>
      </c>
      <c r="K134" s="2" t="s">
        <v>246</v>
      </c>
      <c r="L134" s="20">
        <v>119265</v>
      </c>
    </row>
    <row r="135" spans="1:12" x14ac:dyDescent="0.35">
      <c r="A135" s="2">
        <v>34010</v>
      </c>
      <c r="B135" s="17" t="s">
        <v>250</v>
      </c>
      <c r="C135" s="17" t="s">
        <v>251</v>
      </c>
      <c r="D135" s="38" t="s">
        <v>245</v>
      </c>
      <c r="E135" s="2">
        <v>19950503</v>
      </c>
      <c r="F135" s="2" t="s">
        <v>3</v>
      </c>
      <c r="G135" s="2" t="s">
        <v>17</v>
      </c>
      <c r="H135" s="2" t="s">
        <v>18</v>
      </c>
      <c r="I135" s="2" t="s">
        <v>29</v>
      </c>
      <c r="J135" s="17" t="s">
        <v>30</v>
      </c>
      <c r="K135" s="2" t="s">
        <v>246</v>
      </c>
      <c r="L135" s="20">
        <v>531829</v>
      </c>
    </row>
    <row r="136" spans="1:12" x14ac:dyDescent="0.35">
      <c r="A136" s="2">
        <v>57444</v>
      </c>
      <c r="B136" s="17" t="s">
        <v>387</v>
      </c>
      <c r="C136" s="17" t="s">
        <v>251</v>
      </c>
      <c r="D136" s="38" t="s">
        <v>245</v>
      </c>
      <c r="E136" s="2">
        <v>20031006</v>
      </c>
      <c r="F136" s="2" t="s">
        <v>3</v>
      </c>
      <c r="G136" s="2" t="s">
        <v>17</v>
      </c>
      <c r="H136" s="2" t="s">
        <v>18</v>
      </c>
      <c r="I136" s="2" t="s">
        <v>29</v>
      </c>
      <c r="J136" s="17" t="s">
        <v>30</v>
      </c>
      <c r="K136" s="2" t="s">
        <v>246</v>
      </c>
      <c r="L136" s="20">
        <v>153189</v>
      </c>
    </row>
    <row r="137" spans="1:12" x14ac:dyDescent="0.35">
      <c r="A137" s="2">
        <v>26363</v>
      </c>
      <c r="B137" s="17" t="s">
        <v>260</v>
      </c>
      <c r="C137" s="17" t="s">
        <v>487</v>
      </c>
      <c r="D137" s="38" t="s">
        <v>245</v>
      </c>
      <c r="E137" s="2">
        <v>19761001</v>
      </c>
      <c r="F137" s="2" t="s">
        <v>34</v>
      </c>
      <c r="G137" s="2" t="s">
        <v>17</v>
      </c>
      <c r="H137" s="2" t="s">
        <v>18</v>
      </c>
      <c r="I137" s="2" t="s">
        <v>22</v>
      </c>
      <c r="J137" s="17" t="s">
        <v>23</v>
      </c>
      <c r="K137" s="2" t="s">
        <v>246</v>
      </c>
      <c r="L137" s="20">
        <v>264046</v>
      </c>
    </row>
    <row r="138" spans="1:12" x14ac:dyDescent="0.35">
      <c r="A138" s="2">
        <v>57989</v>
      </c>
      <c r="B138" s="17" t="s">
        <v>388</v>
      </c>
      <c r="C138" s="17" t="s">
        <v>389</v>
      </c>
      <c r="D138" s="38" t="s">
        <v>245</v>
      </c>
      <c r="E138" s="2">
        <v>20050718</v>
      </c>
      <c r="F138" s="2" t="s">
        <v>3</v>
      </c>
      <c r="G138" s="2" t="s">
        <v>17</v>
      </c>
      <c r="H138" s="2" t="s">
        <v>18</v>
      </c>
      <c r="I138" s="2" t="s">
        <v>29</v>
      </c>
      <c r="J138" s="17" t="s">
        <v>30</v>
      </c>
      <c r="K138" s="2" t="s">
        <v>246</v>
      </c>
      <c r="L138" s="20">
        <v>113339</v>
      </c>
    </row>
    <row r="139" spans="1:12" x14ac:dyDescent="0.35">
      <c r="A139" s="2">
        <v>58310</v>
      </c>
      <c r="B139" s="17" t="s">
        <v>465</v>
      </c>
      <c r="C139" s="17" t="s">
        <v>466</v>
      </c>
      <c r="D139" s="38" t="s">
        <v>245</v>
      </c>
      <c r="E139" s="2">
        <v>20060915</v>
      </c>
      <c r="F139" s="2" t="s">
        <v>3</v>
      </c>
      <c r="G139" s="2" t="s">
        <v>17</v>
      </c>
      <c r="H139" s="2" t="s">
        <v>18</v>
      </c>
      <c r="I139" s="2" t="s">
        <v>29</v>
      </c>
      <c r="J139" s="17" t="s">
        <v>30</v>
      </c>
      <c r="K139" s="2" t="s">
        <v>246</v>
      </c>
      <c r="L139" s="20">
        <v>83347</v>
      </c>
    </row>
    <row r="140" spans="1:12" x14ac:dyDescent="0.35">
      <c r="A140" s="2">
        <v>58360</v>
      </c>
      <c r="B140" s="17" t="s">
        <v>421</v>
      </c>
      <c r="C140" s="17" t="s">
        <v>422</v>
      </c>
      <c r="D140" s="38" t="s">
        <v>245</v>
      </c>
      <c r="E140" s="2">
        <v>20061106</v>
      </c>
      <c r="F140" s="2" t="s">
        <v>3</v>
      </c>
      <c r="G140" s="2" t="s">
        <v>17</v>
      </c>
      <c r="H140" s="2" t="s">
        <v>18</v>
      </c>
      <c r="I140" s="2" t="s">
        <v>22</v>
      </c>
      <c r="J140" s="17" t="s">
        <v>23</v>
      </c>
      <c r="K140" s="2" t="s">
        <v>246</v>
      </c>
      <c r="L140" s="20">
        <v>114618</v>
      </c>
    </row>
    <row r="141" spans="1:12" x14ac:dyDescent="0.35">
      <c r="A141" s="2">
        <v>24080</v>
      </c>
      <c r="B141" s="17" t="s">
        <v>243</v>
      </c>
      <c r="C141" s="17" t="s">
        <v>390</v>
      </c>
      <c r="D141" s="38" t="s">
        <v>245</v>
      </c>
      <c r="E141" s="2">
        <v>19821101</v>
      </c>
      <c r="F141" s="2" t="s">
        <v>3</v>
      </c>
      <c r="G141" s="2" t="s">
        <v>11</v>
      </c>
      <c r="H141" s="2" t="s">
        <v>12</v>
      </c>
      <c r="I141" s="2" t="s">
        <v>11</v>
      </c>
      <c r="J141" s="17" t="s">
        <v>58</v>
      </c>
      <c r="K141" s="2" t="s">
        <v>246</v>
      </c>
      <c r="L141" s="20">
        <v>141708</v>
      </c>
    </row>
    <row r="142" spans="1:12" x14ac:dyDescent="0.35">
      <c r="A142" s="2">
        <v>58391</v>
      </c>
      <c r="B142" s="17" t="s">
        <v>527</v>
      </c>
      <c r="C142" s="17" t="s">
        <v>468</v>
      </c>
      <c r="D142" s="38" t="s">
        <v>245</v>
      </c>
      <c r="E142" s="2">
        <v>20070507</v>
      </c>
      <c r="F142" s="2" t="s">
        <v>3</v>
      </c>
      <c r="G142" s="2" t="s">
        <v>17</v>
      </c>
      <c r="H142" s="2" t="s">
        <v>18</v>
      </c>
      <c r="I142" s="2" t="s">
        <v>29</v>
      </c>
      <c r="J142" s="17" t="s">
        <v>30</v>
      </c>
      <c r="K142" s="2" t="s">
        <v>246</v>
      </c>
      <c r="L142" s="20">
        <v>22473</v>
      </c>
    </row>
    <row r="143" spans="1:12" x14ac:dyDescent="0.35">
      <c r="A143" s="2">
        <v>18503</v>
      </c>
      <c r="B143" s="17" t="s">
        <v>256</v>
      </c>
      <c r="C143" s="17" t="s">
        <v>257</v>
      </c>
      <c r="D143" s="38" t="s">
        <v>245</v>
      </c>
      <c r="E143" s="2">
        <v>19620419</v>
      </c>
      <c r="F143" s="2" t="s">
        <v>34</v>
      </c>
      <c r="G143" s="2" t="s">
        <v>17</v>
      </c>
      <c r="H143" s="2" t="s">
        <v>18</v>
      </c>
      <c r="I143" s="2" t="s">
        <v>29</v>
      </c>
      <c r="J143" s="17" t="s">
        <v>30</v>
      </c>
      <c r="K143" s="2" t="s">
        <v>246</v>
      </c>
      <c r="L143" s="20">
        <v>10682596</v>
      </c>
    </row>
    <row r="144" spans="1:12" x14ac:dyDescent="0.35">
      <c r="A144" s="2">
        <v>20448</v>
      </c>
      <c r="B144" s="17" t="s">
        <v>258</v>
      </c>
      <c r="C144" s="17" t="s">
        <v>257</v>
      </c>
      <c r="D144" s="38" t="s">
        <v>245</v>
      </c>
      <c r="E144" s="2">
        <v>19710701</v>
      </c>
      <c r="F144" s="2" t="s">
        <v>3</v>
      </c>
      <c r="G144" s="2" t="s">
        <v>17</v>
      </c>
      <c r="H144" s="2" t="s">
        <v>18</v>
      </c>
      <c r="I144" s="2" t="s">
        <v>22</v>
      </c>
      <c r="J144" s="17" t="s">
        <v>23</v>
      </c>
      <c r="K144" s="2" t="s">
        <v>246</v>
      </c>
      <c r="L144" s="20">
        <v>38302</v>
      </c>
    </row>
    <row r="145" spans="1:12" x14ac:dyDescent="0.35">
      <c r="A145" s="2">
        <v>23301</v>
      </c>
      <c r="B145" s="17" t="s">
        <v>507</v>
      </c>
      <c r="C145" s="17" t="s">
        <v>257</v>
      </c>
      <c r="D145" s="38" t="s">
        <v>245</v>
      </c>
      <c r="E145" s="2">
        <v>19801230</v>
      </c>
      <c r="F145" s="2" t="s">
        <v>34</v>
      </c>
      <c r="G145" s="2" t="s">
        <v>17</v>
      </c>
      <c r="H145" s="2" t="s">
        <v>18</v>
      </c>
      <c r="I145" s="2" t="s">
        <v>29</v>
      </c>
      <c r="J145" s="17" t="s">
        <v>30</v>
      </c>
      <c r="K145" s="2" t="s">
        <v>246</v>
      </c>
      <c r="L145" s="20">
        <v>2748303</v>
      </c>
    </row>
    <row r="146" spans="1:12" x14ac:dyDescent="0.35">
      <c r="A146" s="2">
        <v>23998</v>
      </c>
      <c r="B146" s="17" t="s">
        <v>528</v>
      </c>
      <c r="C146" s="17" t="s">
        <v>257</v>
      </c>
      <c r="D146" s="38" t="s">
        <v>245</v>
      </c>
      <c r="E146" s="2">
        <v>19820903</v>
      </c>
      <c r="F146" s="2" t="s">
        <v>3</v>
      </c>
      <c r="G146" s="2" t="s">
        <v>17</v>
      </c>
      <c r="H146" s="2" t="s">
        <v>18</v>
      </c>
      <c r="I146" s="2" t="s">
        <v>29</v>
      </c>
      <c r="J146" s="17" t="s">
        <v>30</v>
      </c>
      <c r="K146" s="2" t="s">
        <v>246</v>
      </c>
      <c r="L146" s="20">
        <v>792911</v>
      </c>
    </row>
    <row r="147" spans="1:12" x14ac:dyDescent="0.35">
      <c r="A147" s="2">
        <v>24170</v>
      </c>
      <c r="B147" s="17" t="s">
        <v>494</v>
      </c>
      <c r="C147" s="17" t="s">
        <v>257</v>
      </c>
      <c r="D147" s="38" t="s">
        <v>245</v>
      </c>
      <c r="E147" s="2">
        <v>19821215</v>
      </c>
      <c r="F147" s="2" t="s">
        <v>34</v>
      </c>
      <c r="G147" s="2" t="s">
        <v>25</v>
      </c>
      <c r="H147" s="2" t="s">
        <v>26</v>
      </c>
      <c r="I147" s="2" t="s">
        <v>29</v>
      </c>
      <c r="J147" s="17" t="s">
        <v>30</v>
      </c>
      <c r="K147" s="2" t="s">
        <v>246</v>
      </c>
      <c r="L147" s="20">
        <v>2877013</v>
      </c>
    </row>
    <row r="148" spans="1:12" x14ac:dyDescent="0.35">
      <c r="A148" s="2">
        <v>26610</v>
      </c>
      <c r="B148" s="17" t="s">
        <v>529</v>
      </c>
      <c r="C148" s="17" t="s">
        <v>257</v>
      </c>
      <c r="D148" s="38" t="s">
        <v>245</v>
      </c>
      <c r="E148" s="2">
        <v>19860318</v>
      </c>
      <c r="F148" s="2" t="s">
        <v>34</v>
      </c>
      <c r="G148" s="2" t="s">
        <v>17</v>
      </c>
      <c r="H148" s="2" t="s">
        <v>18</v>
      </c>
      <c r="I148" s="2" t="s">
        <v>29</v>
      </c>
      <c r="J148" s="17" t="s">
        <v>30</v>
      </c>
      <c r="K148" s="2" t="s">
        <v>246</v>
      </c>
      <c r="L148" s="20">
        <v>5637163</v>
      </c>
    </row>
    <row r="149" spans="1:12" x14ac:dyDescent="0.35">
      <c r="A149" s="2">
        <v>30306</v>
      </c>
      <c r="B149" s="17" t="s">
        <v>508</v>
      </c>
      <c r="C149" s="17" t="s">
        <v>257</v>
      </c>
      <c r="D149" s="38" t="s">
        <v>245</v>
      </c>
      <c r="E149" s="2">
        <v>19470226</v>
      </c>
      <c r="F149" s="2" t="s">
        <v>3</v>
      </c>
      <c r="G149" s="2" t="s">
        <v>14</v>
      </c>
      <c r="H149" s="2" t="s">
        <v>12</v>
      </c>
      <c r="I149" s="2" t="s">
        <v>6</v>
      </c>
      <c r="J149" s="17" t="s">
        <v>7</v>
      </c>
      <c r="K149" s="2" t="s">
        <v>246</v>
      </c>
      <c r="L149" s="20">
        <v>373839</v>
      </c>
    </row>
    <row r="150" spans="1:12" x14ac:dyDescent="0.35">
      <c r="A150" s="2">
        <v>32277</v>
      </c>
      <c r="B150" s="17" t="s">
        <v>264</v>
      </c>
      <c r="C150" s="17" t="s">
        <v>257</v>
      </c>
      <c r="D150" s="38" t="s">
        <v>245</v>
      </c>
      <c r="E150" s="2">
        <v>19850226</v>
      </c>
      <c r="F150" s="2" t="s">
        <v>3</v>
      </c>
      <c r="G150" s="2" t="s">
        <v>17</v>
      </c>
      <c r="H150" s="2" t="s">
        <v>18</v>
      </c>
      <c r="I150" s="2" t="s">
        <v>29</v>
      </c>
      <c r="J150" s="17" t="s">
        <v>30</v>
      </c>
      <c r="K150" s="2" t="s">
        <v>246</v>
      </c>
      <c r="L150" s="20">
        <v>126751</v>
      </c>
    </row>
    <row r="151" spans="1:12" x14ac:dyDescent="0.35">
      <c r="A151" s="2">
        <v>33435</v>
      </c>
      <c r="B151" s="17" t="s">
        <v>265</v>
      </c>
      <c r="C151" s="17" t="s">
        <v>257</v>
      </c>
      <c r="D151" s="38" t="s">
        <v>245</v>
      </c>
      <c r="E151" s="2">
        <v>19910612</v>
      </c>
      <c r="F151" s="2" t="s">
        <v>3</v>
      </c>
      <c r="G151" s="2" t="s">
        <v>17</v>
      </c>
      <c r="H151" s="2" t="s">
        <v>18</v>
      </c>
      <c r="I151" s="2" t="s">
        <v>29</v>
      </c>
      <c r="J151" s="17" t="s">
        <v>30</v>
      </c>
      <c r="K151" s="2" t="s">
        <v>246</v>
      </c>
      <c r="L151" s="20">
        <v>602028</v>
      </c>
    </row>
    <row r="152" spans="1:12" x14ac:dyDescent="0.35">
      <c r="A152" s="2">
        <v>33539</v>
      </c>
      <c r="B152" s="17" t="s">
        <v>266</v>
      </c>
      <c r="C152" s="17" t="s">
        <v>257</v>
      </c>
      <c r="D152" s="38" t="s">
        <v>245</v>
      </c>
      <c r="E152" s="2">
        <v>19911223</v>
      </c>
      <c r="F152" s="2" t="s">
        <v>3</v>
      </c>
      <c r="G152" s="2" t="s">
        <v>17</v>
      </c>
      <c r="H152" s="2" t="s">
        <v>18</v>
      </c>
      <c r="I152" s="2" t="s">
        <v>29</v>
      </c>
      <c r="J152" s="17" t="s">
        <v>30</v>
      </c>
      <c r="K152" s="2" t="s">
        <v>246</v>
      </c>
      <c r="L152" s="20">
        <v>1554080</v>
      </c>
    </row>
    <row r="153" spans="1:12" x14ac:dyDescent="0.35">
      <c r="A153" s="2">
        <v>57065</v>
      </c>
      <c r="B153" s="17" t="s">
        <v>495</v>
      </c>
      <c r="C153" s="17" t="s">
        <v>257</v>
      </c>
      <c r="D153" s="38" t="s">
        <v>245</v>
      </c>
      <c r="E153" s="2">
        <v>20021010</v>
      </c>
      <c r="F153" s="2" t="s">
        <v>3</v>
      </c>
      <c r="G153" s="2" t="s">
        <v>25</v>
      </c>
      <c r="H153" s="2" t="s">
        <v>26</v>
      </c>
      <c r="I153" s="2" t="s">
        <v>29</v>
      </c>
      <c r="J153" s="17" t="s">
        <v>30</v>
      </c>
      <c r="K153" s="2" t="s">
        <v>246</v>
      </c>
      <c r="L153" s="20">
        <v>155886</v>
      </c>
    </row>
    <row r="154" spans="1:12" x14ac:dyDescent="0.35">
      <c r="A154" s="2">
        <v>57463</v>
      </c>
      <c r="B154" s="17" t="s">
        <v>339</v>
      </c>
      <c r="C154" s="17" t="s">
        <v>257</v>
      </c>
      <c r="D154" s="38" t="s">
        <v>245</v>
      </c>
      <c r="E154" s="2">
        <v>20030918</v>
      </c>
      <c r="F154" s="2" t="s">
        <v>3</v>
      </c>
      <c r="G154" s="2" t="s">
        <v>17</v>
      </c>
      <c r="H154" s="2" t="s">
        <v>18</v>
      </c>
      <c r="I154" s="2" t="s">
        <v>29</v>
      </c>
      <c r="J154" s="17" t="s">
        <v>30</v>
      </c>
      <c r="K154" s="2" t="s">
        <v>246</v>
      </c>
      <c r="L154" s="20">
        <v>610840</v>
      </c>
    </row>
    <row r="155" spans="1:12" x14ac:dyDescent="0.35">
      <c r="A155" s="2">
        <v>57873</v>
      </c>
      <c r="B155" s="17" t="s">
        <v>391</v>
      </c>
      <c r="C155" s="17" t="s">
        <v>257</v>
      </c>
      <c r="D155" s="38" t="s">
        <v>245</v>
      </c>
      <c r="E155" s="2">
        <v>20050303</v>
      </c>
      <c r="F155" s="2" t="s">
        <v>3</v>
      </c>
      <c r="G155" s="2" t="s">
        <v>25</v>
      </c>
      <c r="H155" s="2" t="s">
        <v>26</v>
      </c>
      <c r="I155" s="2" t="s">
        <v>29</v>
      </c>
      <c r="J155" s="17" t="s">
        <v>30</v>
      </c>
      <c r="K155" s="2" t="s">
        <v>246</v>
      </c>
      <c r="L155" s="20">
        <v>481853</v>
      </c>
    </row>
    <row r="156" spans="1:12" x14ac:dyDescent="0.35">
      <c r="A156" s="2">
        <v>57944</v>
      </c>
      <c r="B156" s="17" t="s">
        <v>509</v>
      </c>
      <c r="C156" s="17" t="s">
        <v>257</v>
      </c>
      <c r="D156" s="38" t="s">
        <v>245</v>
      </c>
      <c r="E156" s="2">
        <v>20050610</v>
      </c>
      <c r="F156" s="2" t="s">
        <v>3</v>
      </c>
      <c r="G156" s="2" t="s">
        <v>17</v>
      </c>
      <c r="H156" s="2" t="s">
        <v>18</v>
      </c>
      <c r="I156" s="2" t="s">
        <v>29</v>
      </c>
      <c r="J156" s="17" t="s">
        <v>30</v>
      </c>
      <c r="K156" s="2" t="s">
        <v>246</v>
      </c>
      <c r="L156" s="20">
        <v>206142</v>
      </c>
    </row>
    <row r="157" spans="1:12" x14ac:dyDescent="0.35">
      <c r="A157" s="2">
        <v>58261</v>
      </c>
      <c r="B157" s="17" t="s">
        <v>469</v>
      </c>
      <c r="C157" s="17" t="s">
        <v>257</v>
      </c>
      <c r="D157" s="38" t="s">
        <v>245</v>
      </c>
      <c r="E157" s="2">
        <v>20060725</v>
      </c>
      <c r="F157" s="2" t="s">
        <v>3</v>
      </c>
      <c r="G157" s="2" t="s">
        <v>17</v>
      </c>
      <c r="H157" s="2" t="s">
        <v>18</v>
      </c>
      <c r="I157" s="2" t="s">
        <v>29</v>
      </c>
      <c r="J157" s="17" t="s">
        <v>30</v>
      </c>
      <c r="K157" s="2" t="s">
        <v>246</v>
      </c>
      <c r="L157" s="20">
        <v>111695</v>
      </c>
    </row>
    <row r="158" spans="1:12" x14ac:dyDescent="0.35">
      <c r="A158" s="2">
        <v>58349</v>
      </c>
      <c r="B158" s="17" t="s">
        <v>530</v>
      </c>
      <c r="C158" s="17" t="s">
        <v>257</v>
      </c>
      <c r="D158" s="38" t="s">
        <v>245</v>
      </c>
      <c r="E158" s="2">
        <v>20061107</v>
      </c>
      <c r="F158" s="2" t="s">
        <v>3</v>
      </c>
      <c r="G158" s="2" t="s">
        <v>17</v>
      </c>
      <c r="H158" s="2" t="s">
        <v>18</v>
      </c>
      <c r="I158" s="2" t="s">
        <v>22</v>
      </c>
      <c r="J158" s="17" t="s">
        <v>23</v>
      </c>
      <c r="K158" s="2" t="s">
        <v>246</v>
      </c>
      <c r="L158" s="20">
        <v>154095</v>
      </c>
    </row>
    <row r="159" spans="1:12" x14ac:dyDescent="0.35">
      <c r="A159" s="2">
        <v>58816</v>
      </c>
      <c r="B159" s="17" t="s">
        <v>496</v>
      </c>
      <c r="C159" s="17" t="s">
        <v>257</v>
      </c>
      <c r="D159" s="38" t="s">
        <v>245</v>
      </c>
      <c r="E159" s="2">
        <v>20081118</v>
      </c>
      <c r="F159" s="2" t="s">
        <v>3</v>
      </c>
      <c r="G159" s="2" t="s">
        <v>17</v>
      </c>
      <c r="H159" s="2" t="s">
        <v>18</v>
      </c>
      <c r="I159" s="2" t="s">
        <v>29</v>
      </c>
      <c r="J159" s="17" t="s">
        <v>30</v>
      </c>
      <c r="K159" s="2" t="s">
        <v>246</v>
      </c>
      <c r="L159" s="20">
        <v>576447</v>
      </c>
    </row>
    <row r="160" spans="1:12" x14ac:dyDescent="0.35">
      <c r="A160" s="2">
        <v>25869</v>
      </c>
      <c r="B160" s="17" t="s">
        <v>270</v>
      </c>
      <c r="C160" s="17" t="s">
        <v>271</v>
      </c>
      <c r="D160" s="38" t="s">
        <v>245</v>
      </c>
      <c r="E160" s="2">
        <v>19830901</v>
      </c>
      <c r="F160" s="2" t="s">
        <v>3</v>
      </c>
      <c r="G160" s="2" t="s">
        <v>17</v>
      </c>
      <c r="H160" s="2" t="s">
        <v>18</v>
      </c>
      <c r="I160" s="2" t="s">
        <v>29</v>
      </c>
      <c r="J160" s="17" t="s">
        <v>30</v>
      </c>
      <c r="K160" s="2" t="s">
        <v>246</v>
      </c>
      <c r="L160" s="20">
        <v>124972</v>
      </c>
    </row>
    <row r="161" spans="1:12" x14ac:dyDescent="0.35">
      <c r="A161" s="2">
        <v>31628</v>
      </c>
      <c r="B161" s="17" t="s">
        <v>395</v>
      </c>
      <c r="C161" s="17" t="s">
        <v>425</v>
      </c>
      <c r="D161" s="38" t="s">
        <v>245</v>
      </c>
      <c r="E161" s="2">
        <v>19720101</v>
      </c>
      <c r="F161" s="2" t="s">
        <v>34</v>
      </c>
      <c r="G161" s="2" t="s">
        <v>25</v>
      </c>
      <c r="H161" s="2" t="s">
        <v>26</v>
      </c>
      <c r="I161" s="2" t="s">
        <v>29</v>
      </c>
      <c r="J161" s="17" t="s">
        <v>30</v>
      </c>
      <c r="K161" s="2" t="s">
        <v>246</v>
      </c>
      <c r="L161" s="20">
        <v>22525249</v>
      </c>
    </row>
    <row r="162" spans="1:12" x14ac:dyDescent="0.35">
      <c r="A162" s="2">
        <v>58234</v>
      </c>
      <c r="B162" s="17" t="s">
        <v>470</v>
      </c>
      <c r="C162" s="17" t="s">
        <v>277</v>
      </c>
      <c r="D162" s="38" t="s">
        <v>245</v>
      </c>
      <c r="E162" s="2">
        <v>20061227</v>
      </c>
      <c r="F162" s="2" t="s">
        <v>3</v>
      </c>
      <c r="G162" s="2" t="s">
        <v>17</v>
      </c>
      <c r="H162" s="2" t="s">
        <v>18</v>
      </c>
      <c r="I162" s="2" t="s">
        <v>29</v>
      </c>
      <c r="J162" s="17" t="s">
        <v>30</v>
      </c>
      <c r="K162" s="2" t="s">
        <v>246</v>
      </c>
      <c r="L162" s="20">
        <v>133494</v>
      </c>
    </row>
    <row r="163" spans="1:12" x14ac:dyDescent="0.35">
      <c r="A163" s="2">
        <v>58060</v>
      </c>
      <c r="B163" s="17" t="s">
        <v>393</v>
      </c>
      <c r="C163" s="17" t="s">
        <v>394</v>
      </c>
      <c r="D163" s="38" t="s">
        <v>245</v>
      </c>
      <c r="E163" s="2">
        <v>20051013</v>
      </c>
      <c r="F163" s="2" t="s">
        <v>3</v>
      </c>
      <c r="G163" s="2" t="s">
        <v>17</v>
      </c>
      <c r="H163" s="2" t="s">
        <v>18</v>
      </c>
      <c r="I163" s="2" t="s">
        <v>29</v>
      </c>
      <c r="J163" s="17" t="s">
        <v>30</v>
      </c>
      <c r="K163" s="2" t="s">
        <v>246</v>
      </c>
      <c r="L163" s="20">
        <v>510156</v>
      </c>
    </row>
    <row r="164" spans="1:12" x14ac:dyDescent="0.35">
      <c r="A164" s="2">
        <v>33401</v>
      </c>
      <c r="B164" s="17" t="s">
        <v>426</v>
      </c>
      <c r="C164" s="17" t="s">
        <v>279</v>
      </c>
      <c r="D164" s="38" t="s">
        <v>245</v>
      </c>
      <c r="E164" s="2">
        <v>19910515</v>
      </c>
      <c r="F164" s="2" t="s">
        <v>34</v>
      </c>
      <c r="G164" s="2" t="s">
        <v>17</v>
      </c>
      <c r="H164" s="2" t="s">
        <v>18</v>
      </c>
      <c r="I164" s="2" t="s">
        <v>29</v>
      </c>
      <c r="J164" s="17" t="s">
        <v>30</v>
      </c>
      <c r="K164" s="2" t="s">
        <v>246</v>
      </c>
      <c r="L164" s="20">
        <v>414523</v>
      </c>
    </row>
    <row r="165" spans="1:12" x14ac:dyDescent="0.35">
      <c r="A165" s="2">
        <v>20387</v>
      </c>
      <c r="B165" s="17" t="s">
        <v>280</v>
      </c>
      <c r="C165" s="17" t="s">
        <v>281</v>
      </c>
      <c r="D165" s="38" t="s">
        <v>245</v>
      </c>
      <c r="E165" s="2">
        <v>19710317</v>
      </c>
      <c r="F165" s="2" t="s">
        <v>3</v>
      </c>
      <c r="G165" s="2" t="s">
        <v>25</v>
      </c>
      <c r="H165" s="2" t="s">
        <v>26</v>
      </c>
      <c r="I165" s="2" t="s">
        <v>29</v>
      </c>
      <c r="J165" s="17" t="s">
        <v>30</v>
      </c>
      <c r="K165" s="2" t="s">
        <v>246</v>
      </c>
      <c r="L165" s="20">
        <v>534021</v>
      </c>
    </row>
    <row r="166" spans="1:12" x14ac:dyDescent="0.35">
      <c r="A166" s="2">
        <v>23242</v>
      </c>
      <c r="B166" s="17" t="s">
        <v>510</v>
      </c>
      <c r="C166" s="17" t="s">
        <v>281</v>
      </c>
      <c r="D166" s="38" t="s">
        <v>245</v>
      </c>
      <c r="E166" s="2">
        <v>19801016</v>
      </c>
      <c r="F166" s="2" t="s">
        <v>3</v>
      </c>
      <c r="G166" s="2" t="s">
        <v>17</v>
      </c>
      <c r="H166" s="2" t="s">
        <v>18</v>
      </c>
      <c r="I166" s="2" t="s">
        <v>29</v>
      </c>
      <c r="J166" s="17" t="s">
        <v>30</v>
      </c>
      <c r="K166" s="2" t="s">
        <v>246</v>
      </c>
      <c r="L166" s="20">
        <v>107915</v>
      </c>
    </row>
    <row r="167" spans="1:12" x14ac:dyDescent="0.35">
      <c r="A167" s="2">
        <v>23749</v>
      </c>
      <c r="B167" s="17" t="s">
        <v>282</v>
      </c>
      <c r="C167" s="17" t="s">
        <v>281</v>
      </c>
      <c r="D167" s="38" t="s">
        <v>245</v>
      </c>
      <c r="E167" s="2">
        <v>19820216</v>
      </c>
      <c r="F167" s="2" t="s">
        <v>3</v>
      </c>
      <c r="G167" s="2" t="s">
        <v>11</v>
      </c>
      <c r="H167" s="2" t="s">
        <v>12</v>
      </c>
      <c r="I167" s="2" t="s">
        <v>29</v>
      </c>
      <c r="J167" s="17" t="s">
        <v>30</v>
      </c>
      <c r="K167" s="2" t="s">
        <v>246</v>
      </c>
      <c r="L167" s="20">
        <v>169972</v>
      </c>
    </row>
    <row r="168" spans="1:12" x14ac:dyDescent="0.35">
      <c r="A168" s="2">
        <v>33103</v>
      </c>
      <c r="B168" s="17" t="s">
        <v>285</v>
      </c>
      <c r="C168" s="17" t="s">
        <v>281</v>
      </c>
      <c r="D168" s="38" t="s">
        <v>245</v>
      </c>
      <c r="E168" s="2">
        <v>19900608</v>
      </c>
      <c r="F168" s="2" t="s">
        <v>3</v>
      </c>
      <c r="G168" s="2" t="s">
        <v>14</v>
      </c>
      <c r="H168" s="2" t="s">
        <v>12</v>
      </c>
      <c r="I168" s="2" t="s">
        <v>29</v>
      </c>
      <c r="J168" s="17" t="s">
        <v>30</v>
      </c>
      <c r="K168" s="2" t="s">
        <v>246</v>
      </c>
      <c r="L168" s="20">
        <v>237689</v>
      </c>
    </row>
    <row r="169" spans="1:12" x14ac:dyDescent="0.35">
      <c r="A169" s="2">
        <v>33013</v>
      </c>
      <c r="B169" s="17" t="s">
        <v>427</v>
      </c>
      <c r="C169" s="17" t="s">
        <v>428</v>
      </c>
      <c r="D169" s="38" t="s">
        <v>245</v>
      </c>
      <c r="E169" s="2">
        <v>19900725</v>
      </c>
      <c r="F169" s="2" t="s">
        <v>3</v>
      </c>
      <c r="G169" s="2" t="s">
        <v>11</v>
      </c>
      <c r="H169" s="2" t="s">
        <v>12</v>
      </c>
      <c r="I169" s="2" t="s">
        <v>29</v>
      </c>
      <c r="J169" s="17" t="s">
        <v>30</v>
      </c>
      <c r="K169" s="2" t="s">
        <v>246</v>
      </c>
      <c r="L169" s="20">
        <v>53536</v>
      </c>
    </row>
    <row r="170" spans="1:12" x14ac:dyDescent="0.35">
      <c r="A170" s="2">
        <v>58401</v>
      </c>
      <c r="B170" s="17" t="s">
        <v>490</v>
      </c>
      <c r="C170" s="17" t="s">
        <v>428</v>
      </c>
      <c r="D170" s="38" t="s">
        <v>245</v>
      </c>
      <c r="E170" s="2">
        <v>20080205</v>
      </c>
      <c r="F170" s="2" t="s">
        <v>3</v>
      </c>
      <c r="G170" s="2" t="s">
        <v>17</v>
      </c>
      <c r="H170" s="2" t="s">
        <v>18</v>
      </c>
      <c r="I170" s="2" t="s">
        <v>29</v>
      </c>
      <c r="J170" s="17" t="s">
        <v>30</v>
      </c>
      <c r="K170" s="2" t="s">
        <v>246</v>
      </c>
      <c r="L170" s="18">
        <v>269634</v>
      </c>
    </row>
    <row r="171" spans="1:12" x14ac:dyDescent="0.35">
      <c r="A171" s="2">
        <v>19416</v>
      </c>
      <c r="B171" s="17" t="s">
        <v>511</v>
      </c>
      <c r="C171" s="17" t="s">
        <v>512</v>
      </c>
      <c r="D171" s="38" t="s">
        <v>245</v>
      </c>
      <c r="E171" s="2">
        <v>19650427</v>
      </c>
      <c r="F171" s="2" t="s">
        <v>34</v>
      </c>
      <c r="G171" s="2" t="s">
        <v>17</v>
      </c>
      <c r="H171" s="2" t="s">
        <v>18</v>
      </c>
      <c r="I171" s="2" t="s">
        <v>29</v>
      </c>
      <c r="J171" s="17" t="s">
        <v>30</v>
      </c>
      <c r="K171" s="2" t="s">
        <v>246</v>
      </c>
      <c r="L171" s="18">
        <v>1493084</v>
      </c>
    </row>
    <row r="172" spans="1:12" x14ac:dyDescent="0.35">
      <c r="A172" s="2">
        <v>30722</v>
      </c>
      <c r="B172" s="17" t="s">
        <v>288</v>
      </c>
      <c r="C172" s="17" t="s">
        <v>289</v>
      </c>
      <c r="D172" s="38" t="s">
        <v>245</v>
      </c>
      <c r="E172" s="2">
        <v>19541117</v>
      </c>
      <c r="F172" s="2" t="s">
        <v>3</v>
      </c>
      <c r="G172" s="2" t="s">
        <v>14</v>
      </c>
      <c r="H172" s="2" t="s">
        <v>12</v>
      </c>
      <c r="I172" s="2" t="s">
        <v>29</v>
      </c>
      <c r="J172" s="17" t="s">
        <v>30</v>
      </c>
      <c r="K172" s="2" t="s">
        <v>246</v>
      </c>
      <c r="L172" s="18">
        <v>358725</v>
      </c>
    </row>
    <row r="173" spans="1:12" x14ac:dyDescent="0.35">
      <c r="A173" s="2">
        <v>57974</v>
      </c>
      <c r="B173" s="17" t="s">
        <v>398</v>
      </c>
      <c r="C173" s="17" t="s">
        <v>397</v>
      </c>
      <c r="D173" s="38" t="s">
        <v>245</v>
      </c>
      <c r="E173" s="2">
        <v>20051130</v>
      </c>
      <c r="F173" s="2" t="s">
        <v>3</v>
      </c>
      <c r="G173" s="2" t="s">
        <v>11</v>
      </c>
      <c r="H173" s="2" t="s">
        <v>12</v>
      </c>
      <c r="I173" s="2" t="s">
        <v>29</v>
      </c>
      <c r="J173" s="17" t="s">
        <v>30</v>
      </c>
      <c r="K173" s="2" t="s">
        <v>246</v>
      </c>
      <c r="L173" s="18">
        <v>51056</v>
      </c>
    </row>
    <row r="174" spans="1:12" x14ac:dyDescent="0.35">
      <c r="A174" s="2">
        <v>24211</v>
      </c>
      <c r="B174" s="17" t="s">
        <v>513</v>
      </c>
      <c r="C174" s="17" t="s">
        <v>514</v>
      </c>
      <c r="D174" s="38" t="s">
        <v>245</v>
      </c>
      <c r="E174" s="2">
        <v>19821220</v>
      </c>
      <c r="F174" s="2" t="s">
        <v>3</v>
      </c>
      <c r="G174" s="2" t="s">
        <v>11</v>
      </c>
      <c r="H174" s="2" t="s">
        <v>12</v>
      </c>
      <c r="I174" s="2" t="s">
        <v>29</v>
      </c>
      <c r="J174" s="17" t="s">
        <v>30</v>
      </c>
      <c r="K174" s="2" t="s">
        <v>246</v>
      </c>
      <c r="L174" s="18">
        <v>53150</v>
      </c>
    </row>
    <row r="175" spans="1:12" x14ac:dyDescent="0.35">
      <c r="A175" s="2">
        <v>20884</v>
      </c>
      <c r="B175" s="17" t="s">
        <v>290</v>
      </c>
      <c r="C175" s="17" t="s">
        <v>291</v>
      </c>
      <c r="D175" s="38" t="s">
        <v>292</v>
      </c>
      <c r="E175" s="2">
        <v>19721211</v>
      </c>
      <c r="F175" s="2" t="s">
        <v>34</v>
      </c>
      <c r="G175" s="2" t="s">
        <v>17</v>
      </c>
      <c r="H175" s="2" t="s">
        <v>18</v>
      </c>
      <c r="I175" s="2" t="s">
        <v>29</v>
      </c>
      <c r="J175" s="17" t="s">
        <v>30</v>
      </c>
      <c r="K175" s="2" t="s">
        <v>246</v>
      </c>
      <c r="L175" s="18">
        <v>1211571</v>
      </c>
    </row>
    <row r="176" spans="1:12" x14ac:dyDescent="0.35">
      <c r="A176" s="2">
        <v>30692</v>
      </c>
      <c r="B176" s="17" t="s">
        <v>293</v>
      </c>
      <c r="C176" s="17" t="s">
        <v>291</v>
      </c>
      <c r="D176" s="38" t="s">
        <v>292</v>
      </c>
      <c r="E176" s="2">
        <v>19530101</v>
      </c>
      <c r="F176" s="2" t="s">
        <v>3</v>
      </c>
      <c r="G176" s="2" t="s">
        <v>4</v>
      </c>
      <c r="H176" s="2" t="s">
        <v>18</v>
      </c>
      <c r="I176" s="2" t="s">
        <v>29</v>
      </c>
      <c r="J176" s="17" t="s">
        <v>30</v>
      </c>
      <c r="K176" s="2" t="s">
        <v>246</v>
      </c>
      <c r="L176" s="18">
        <v>121085</v>
      </c>
    </row>
    <row r="177" spans="1:12" x14ac:dyDescent="0.35">
      <c r="A177" s="2">
        <v>33316</v>
      </c>
      <c r="B177" s="17" t="s">
        <v>500</v>
      </c>
      <c r="C177" s="17" t="s">
        <v>291</v>
      </c>
      <c r="D177" s="38" t="s">
        <v>292</v>
      </c>
      <c r="E177" s="2">
        <v>19910111</v>
      </c>
      <c r="F177" s="2" t="s">
        <v>3</v>
      </c>
      <c r="G177" s="2" t="s">
        <v>17</v>
      </c>
      <c r="H177" s="2" t="s">
        <v>18</v>
      </c>
      <c r="I177" s="2" t="s">
        <v>29</v>
      </c>
      <c r="J177" s="17" t="s">
        <v>30</v>
      </c>
      <c r="K177" s="2" t="s">
        <v>246</v>
      </c>
      <c r="L177" s="18">
        <v>321679</v>
      </c>
    </row>
    <row r="178" spans="1:12" x14ac:dyDescent="0.35">
      <c r="A178" s="2">
        <v>18296</v>
      </c>
      <c r="B178" s="17" t="s">
        <v>298</v>
      </c>
      <c r="C178" s="17" t="s">
        <v>296</v>
      </c>
      <c r="D178" s="38" t="s">
        <v>297</v>
      </c>
      <c r="E178" s="2">
        <v>19600916</v>
      </c>
      <c r="F178" s="2" t="s">
        <v>3</v>
      </c>
      <c r="G178" s="2" t="s">
        <v>11</v>
      </c>
      <c r="H178" s="2" t="s">
        <v>12</v>
      </c>
      <c r="I178" s="2" t="s">
        <v>29</v>
      </c>
      <c r="J178" s="17" t="s">
        <v>30</v>
      </c>
      <c r="K178" s="2" t="s">
        <v>246</v>
      </c>
      <c r="L178" s="18">
        <v>620554</v>
      </c>
    </row>
    <row r="179" spans="1:12" x14ac:dyDescent="0.35">
      <c r="A179" s="2">
        <v>25158</v>
      </c>
      <c r="B179" s="17" t="s">
        <v>299</v>
      </c>
      <c r="C179" s="17" t="s">
        <v>296</v>
      </c>
      <c r="D179" s="38" t="s">
        <v>297</v>
      </c>
      <c r="E179" s="2">
        <v>19520514</v>
      </c>
      <c r="F179" s="2" t="s">
        <v>34</v>
      </c>
      <c r="G179" s="2" t="s">
        <v>17</v>
      </c>
      <c r="H179" s="2" t="s">
        <v>18</v>
      </c>
      <c r="I179" s="2" t="s">
        <v>29</v>
      </c>
      <c r="J179" s="17" t="s">
        <v>30</v>
      </c>
      <c r="K179" s="2" t="s">
        <v>246</v>
      </c>
      <c r="L179" s="18">
        <v>476790</v>
      </c>
    </row>
    <row r="180" spans="1:12" x14ac:dyDescent="0.35">
      <c r="A180" s="2">
        <v>58137</v>
      </c>
      <c r="B180" s="17" t="s">
        <v>429</v>
      </c>
      <c r="C180" s="17" t="s">
        <v>296</v>
      </c>
      <c r="D180" s="38" t="s">
        <v>297</v>
      </c>
      <c r="E180" s="2">
        <v>20060227</v>
      </c>
      <c r="F180" s="2" t="s">
        <v>3</v>
      </c>
      <c r="G180" s="2" t="s">
        <v>17</v>
      </c>
      <c r="H180" s="2" t="s">
        <v>18</v>
      </c>
      <c r="I180" s="2" t="s">
        <v>29</v>
      </c>
      <c r="J180" s="17" t="s">
        <v>30</v>
      </c>
      <c r="K180" s="2" t="s">
        <v>246</v>
      </c>
      <c r="L180" s="18">
        <v>132151</v>
      </c>
    </row>
    <row r="181" spans="1:12" x14ac:dyDescent="0.35">
      <c r="A181" s="2">
        <v>58231</v>
      </c>
      <c r="B181" s="17" t="s">
        <v>430</v>
      </c>
      <c r="C181" s="17" t="s">
        <v>296</v>
      </c>
      <c r="D181" s="38" t="s">
        <v>297</v>
      </c>
      <c r="E181" s="2">
        <v>20060601</v>
      </c>
      <c r="F181" s="2" t="s">
        <v>3</v>
      </c>
      <c r="G181" s="2" t="s">
        <v>17</v>
      </c>
      <c r="H181" s="2" t="s">
        <v>18</v>
      </c>
      <c r="I181" s="2" t="s">
        <v>29</v>
      </c>
      <c r="J181" s="17" t="s">
        <v>30</v>
      </c>
      <c r="K181" s="2" t="s">
        <v>246</v>
      </c>
      <c r="L181" s="18">
        <v>95783</v>
      </c>
    </row>
    <row r="182" spans="1:12" x14ac:dyDescent="0.35">
      <c r="A182" s="2">
        <v>58282</v>
      </c>
      <c r="B182" s="17" t="s">
        <v>431</v>
      </c>
      <c r="C182" s="17" t="s">
        <v>432</v>
      </c>
      <c r="D182" s="38" t="s">
        <v>303</v>
      </c>
      <c r="E182" s="2">
        <v>20060725</v>
      </c>
      <c r="F182" s="2" t="s">
        <v>3</v>
      </c>
      <c r="G182" s="2" t="s">
        <v>17</v>
      </c>
      <c r="H182" s="2" t="s">
        <v>18</v>
      </c>
      <c r="I182" s="2" t="s">
        <v>11</v>
      </c>
      <c r="J182" s="17" t="s">
        <v>58</v>
      </c>
      <c r="K182" s="2" t="s">
        <v>246</v>
      </c>
      <c r="L182" s="18">
        <v>32647</v>
      </c>
    </row>
    <row r="183" spans="1:12" x14ac:dyDescent="0.35">
      <c r="A183" s="2">
        <v>58418</v>
      </c>
      <c r="B183" s="17" t="s">
        <v>471</v>
      </c>
      <c r="C183" s="17" t="s">
        <v>472</v>
      </c>
      <c r="D183" s="38" t="s">
        <v>473</v>
      </c>
      <c r="E183" s="2">
        <v>20070626</v>
      </c>
      <c r="F183" s="2" t="s">
        <v>3</v>
      </c>
      <c r="G183" s="2" t="s">
        <v>11</v>
      </c>
      <c r="H183" s="2" t="s">
        <v>12</v>
      </c>
      <c r="I183" s="2" t="s">
        <v>29</v>
      </c>
      <c r="J183" s="17" t="s">
        <v>30</v>
      </c>
      <c r="K183" s="2" t="s">
        <v>246</v>
      </c>
      <c r="L183" s="18">
        <v>44259</v>
      </c>
    </row>
    <row r="184" spans="1:12" x14ac:dyDescent="0.35">
      <c r="A184" s="2">
        <v>58407</v>
      </c>
      <c r="B184" s="17" t="s">
        <v>35</v>
      </c>
      <c r="C184" s="17" t="s">
        <v>474</v>
      </c>
      <c r="D184" s="38" t="s">
        <v>306</v>
      </c>
      <c r="E184" s="2">
        <v>20061101</v>
      </c>
      <c r="F184" s="2" t="s">
        <v>3</v>
      </c>
      <c r="G184" s="2" t="s">
        <v>17</v>
      </c>
      <c r="H184" s="2" t="s">
        <v>18</v>
      </c>
      <c r="I184" s="2" t="s">
        <v>29</v>
      </c>
      <c r="J184" s="17" t="s">
        <v>30</v>
      </c>
      <c r="K184" s="2" t="s">
        <v>246</v>
      </c>
      <c r="L184" s="18">
        <v>187896</v>
      </c>
    </row>
    <row r="185" spans="1:12" x14ac:dyDescent="0.35">
      <c r="A185" s="2">
        <v>57246</v>
      </c>
      <c r="B185" s="17" t="s">
        <v>309</v>
      </c>
      <c r="C185" s="17" t="s">
        <v>308</v>
      </c>
      <c r="D185" s="38" t="s">
        <v>306</v>
      </c>
      <c r="E185" s="2">
        <v>20011115</v>
      </c>
      <c r="F185" s="2" t="s">
        <v>3</v>
      </c>
      <c r="G185" s="2" t="s">
        <v>17</v>
      </c>
      <c r="H185" s="2" t="s">
        <v>18</v>
      </c>
      <c r="I185" s="2" t="s">
        <v>29</v>
      </c>
      <c r="J185" s="17" t="s">
        <v>30</v>
      </c>
      <c r="K185" s="2" t="s">
        <v>246</v>
      </c>
      <c r="L185" s="18">
        <v>182229</v>
      </c>
    </row>
    <row r="186" spans="1:12" x14ac:dyDescent="0.35">
      <c r="A186" s="2">
        <v>58305</v>
      </c>
      <c r="B186" s="17" t="s">
        <v>433</v>
      </c>
      <c r="C186" s="17" t="s">
        <v>308</v>
      </c>
      <c r="D186" s="38" t="s">
        <v>306</v>
      </c>
      <c r="E186" s="2">
        <v>20060607</v>
      </c>
      <c r="F186" s="2" t="s">
        <v>3</v>
      </c>
      <c r="G186" s="2" t="s">
        <v>17</v>
      </c>
      <c r="H186" s="2" t="s">
        <v>18</v>
      </c>
      <c r="I186" s="2" t="s">
        <v>22</v>
      </c>
      <c r="J186" s="17" t="s">
        <v>23</v>
      </c>
      <c r="K186" s="2" t="s">
        <v>246</v>
      </c>
      <c r="L186" s="18">
        <v>86075</v>
      </c>
    </row>
  </sheetData>
  <mergeCells count="2">
    <mergeCell ref="A1:L1"/>
    <mergeCell ref="A2:L2"/>
  </mergeCells>
  <pageMargins left="0.25" right="0.25" top="0.75" bottom="0.75" header="0.3" footer="0.3"/>
  <pageSetup scale="5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179"/>
  <sheetViews>
    <sheetView workbookViewId="0">
      <pane ySplit="5" topLeftCell="A6" activePane="bottomLeft" state="frozen"/>
      <selection sqref="A1:L1"/>
      <selection pane="bottomLeft" sqref="A1:L1"/>
    </sheetView>
  </sheetViews>
  <sheetFormatPr defaultRowHeight="14.5" x14ac:dyDescent="0.35"/>
  <cols>
    <col min="1" max="1" width="18.26953125" style="2" bestFit="1" customWidth="1"/>
    <col min="2" max="2" width="33" style="17" bestFit="1" customWidth="1"/>
    <col min="3" max="3" width="18.453125" style="17" bestFit="1" customWidth="1"/>
    <col min="4" max="4" width="5.54296875" style="38" bestFit="1" customWidth="1"/>
    <col min="5" max="5" width="9" style="2" bestFit="1" customWidth="1"/>
    <col min="6" max="6" width="16.1796875" style="2" bestFit="1" customWidth="1"/>
    <col min="7" max="7" width="10.1796875" style="2" bestFit="1" customWidth="1"/>
    <col min="8" max="8" width="16.81640625" style="2" bestFit="1" customWidth="1"/>
    <col min="9" max="9" width="21.1796875" style="2" bestFit="1" customWidth="1"/>
    <col min="10" max="10" width="41.453125" style="17" bestFit="1" customWidth="1"/>
    <col min="11" max="11" width="12.7265625" style="2" bestFit="1" customWidth="1"/>
    <col min="12" max="12" width="19.81640625" style="18" bestFit="1" customWidth="1"/>
    <col min="13" max="13" width="13" customWidth="1"/>
  </cols>
  <sheetData>
    <row r="1" spans="1:12" ht="26" x14ac:dyDescent="0.6">
      <c r="A1" s="46" t="s">
        <v>583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1" x14ac:dyDescent="0.5">
      <c r="A2" s="47">
        <v>41639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35">
      <c r="B3"/>
      <c r="C3"/>
      <c r="D3"/>
      <c r="J3"/>
    </row>
    <row r="4" spans="1:12" x14ac:dyDescent="0.35">
      <c r="B4"/>
      <c r="C4"/>
      <c r="D4"/>
      <c r="J4"/>
    </row>
    <row r="5" spans="1:12" x14ac:dyDescent="0.35">
      <c r="A5" s="5" t="s">
        <v>561</v>
      </c>
      <c r="B5" s="6" t="s">
        <v>562</v>
      </c>
      <c r="C5" s="6" t="s">
        <v>563</v>
      </c>
      <c r="D5" s="37" t="s">
        <v>564</v>
      </c>
      <c r="E5" s="5" t="s">
        <v>565</v>
      </c>
      <c r="F5" s="5" t="s">
        <v>566</v>
      </c>
      <c r="G5" s="5" t="s">
        <v>567</v>
      </c>
      <c r="H5" s="5" t="s">
        <v>568</v>
      </c>
      <c r="I5" s="5" t="s">
        <v>569</v>
      </c>
      <c r="J5" s="6" t="s">
        <v>570</v>
      </c>
      <c r="K5" s="5" t="s">
        <v>571</v>
      </c>
      <c r="L5" s="19" t="s">
        <v>572</v>
      </c>
    </row>
    <row r="6" spans="1:12" x14ac:dyDescent="0.35">
      <c r="A6" s="2">
        <v>35314</v>
      </c>
      <c r="B6" s="17" t="s">
        <v>325</v>
      </c>
      <c r="C6" s="17" t="s">
        <v>1</v>
      </c>
      <c r="D6" s="38" t="s">
        <v>2</v>
      </c>
      <c r="E6" s="2">
        <v>20000128</v>
      </c>
      <c r="F6" s="2" t="s">
        <v>3</v>
      </c>
      <c r="G6" s="2" t="s">
        <v>17</v>
      </c>
      <c r="H6" s="2" t="s">
        <v>18</v>
      </c>
      <c r="I6" s="2" t="s">
        <v>6</v>
      </c>
      <c r="J6" s="17" t="s">
        <v>7</v>
      </c>
      <c r="K6" s="2" t="s">
        <v>8</v>
      </c>
      <c r="L6" s="20">
        <v>41325</v>
      </c>
    </row>
    <row r="7" spans="1:12" x14ac:dyDescent="0.35">
      <c r="A7" s="2">
        <v>22229</v>
      </c>
      <c r="B7" s="17" t="s">
        <v>9</v>
      </c>
      <c r="C7" s="17" t="s">
        <v>10</v>
      </c>
      <c r="D7" s="38" t="s">
        <v>2</v>
      </c>
      <c r="E7" s="2">
        <v>19760219</v>
      </c>
      <c r="F7" s="2" t="s">
        <v>3</v>
      </c>
      <c r="G7" s="2" t="s">
        <v>11</v>
      </c>
      <c r="H7" s="2" t="s">
        <v>12</v>
      </c>
      <c r="I7" s="2" t="s">
        <v>6</v>
      </c>
      <c r="J7" s="17" t="s">
        <v>7</v>
      </c>
      <c r="K7" s="2" t="s">
        <v>8</v>
      </c>
      <c r="L7" s="20">
        <v>59613</v>
      </c>
    </row>
    <row r="8" spans="1:12" x14ac:dyDescent="0.35">
      <c r="A8" s="2">
        <v>33519</v>
      </c>
      <c r="B8" s="17" t="s">
        <v>15</v>
      </c>
      <c r="C8" s="17" t="s">
        <v>16</v>
      </c>
      <c r="D8" s="38" t="s">
        <v>2</v>
      </c>
      <c r="E8" s="2">
        <v>19911011</v>
      </c>
      <c r="F8" s="2" t="s">
        <v>3</v>
      </c>
      <c r="G8" s="2" t="s">
        <v>17</v>
      </c>
      <c r="H8" s="2" t="s">
        <v>18</v>
      </c>
      <c r="I8" s="2" t="s">
        <v>6</v>
      </c>
      <c r="J8" s="17" t="s">
        <v>7</v>
      </c>
      <c r="K8" s="2" t="s">
        <v>8</v>
      </c>
      <c r="L8" s="20">
        <v>58011</v>
      </c>
    </row>
    <row r="9" spans="1:12" x14ac:dyDescent="0.35">
      <c r="A9" s="2">
        <v>21265</v>
      </c>
      <c r="B9" s="17" t="s">
        <v>361</v>
      </c>
      <c r="C9" s="17" t="s">
        <v>360</v>
      </c>
      <c r="D9" s="38" t="s">
        <v>21</v>
      </c>
      <c r="E9" s="2">
        <v>19731012</v>
      </c>
      <c r="F9" s="2" t="s">
        <v>34</v>
      </c>
      <c r="G9" s="2" t="s">
        <v>17</v>
      </c>
      <c r="H9" s="2" t="s">
        <v>18</v>
      </c>
      <c r="I9" s="2" t="s">
        <v>22</v>
      </c>
      <c r="J9" s="17" t="s">
        <v>23</v>
      </c>
      <c r="K9" s="2" t="s">
        <v>8</v>
      </c>
      <c r="L9" s="20">
        <v>1424018</v>
      </c>
    </row>
    <row r="10" spans="1:12" x14ac:dyDescent="0.35">
      <c r="A10" s="2">
        <v>57815</v>
      </c>
      <c r="B10" s="17" t="s">
        <v>515</v>
      </c>
      <c r="C10" s="17" t="s">
        <v>360</v>
      </c>
      <c r="D10" s="38" t="s">
        <v>21</v>
      </c>
      <c r="E10" s="2">
        <v>20060110</v>
      </c>
      <c r="F10" s="2" t="s">
        <v>3</v>
      </c>
      <c r="G10" s="2" t="s">
        <v>17</v>
      </c>
      <c r="H10" s="2" t="s">
        <v>18</v>
      </c>
      <c r="I10" s="2" t="s">
        <v>22</v>
      </c>
      <c r="J10" s="17" t="s">
        <v>23</v>
      </c>
      <c r="K10" s="2" t="s">
        <v>8</v>
      </c>
      <c r="L10" s="20">
        <v>820234</v>
      </c>
    </row>
    <row r="11" spans="1:12" x14ac:dyDescent="0.35">
      <c r="A11" s="2">
        <v>57369</v>
      </c>
      <c r="B11" s="17" t="s">
        <v>370</v>
      </c>
      <c r="C11" s="17" t="s">
        <v>434</v>
      </c>
      <c r="D11" s="38" t="s">
        <v>21</v>
      </c>
      <c r="E11" s="2">
        <v>20021028</v>
      </c>
      <c r="F11" s="2" t="s">
        <v>3</v>
      </c>
      <c r="G11" s="2" t="s">
        <v>17</v>
      </c>
      <c r="H11" s="2" t="s">
        <v>18</v>
      </c>
      <c r="I11" s="2" t="s">
        <v>22</v>
      </c>
      <c r="J11" s="17" t="s">
        <v>23</v>
      </c>
      <c r="K11" s="2" t="s">
        <v>8</v>
      </c>
      <c r="L11" s="20">
        <v>930527</v>
      </c>
    </row>
    <row r="12" spans="1:12" x14ac:dyDescent="0.35">
      <c r="A12" s="2">
        <v>20711</v>
      </c>
      <c r="B12" s="17" t="s">
        <v>362</v>
      </c>
      <c r="C12" s="17" t="s">
        <v>20</v>
      </c>
      <c r="D12" s="38" t="s">
        <v>21</v>
      </c>
      <c r="E12" s="2">
        <v>19720607</v>
      </c>
      <c r="F12" s="2" t="s">
        <v>3</v>
      </c>
      <c r="G12" s="2" t="s">
        <v>11</v>
      </c>
      <c r="H12" s="2" t="s">
        <v>12</v>
      </c>
      <c r="I12" s="2" t="s">
        <v>22</v>
      </c>
      <c r="J12" s="17" t="s">
        <v>23</v>
      </c>
      <c r="K12" s="2" t="s">
        <v>8</v>
      </c>
      <c r="L12" s="20">
        <v>296157</v>
      </c>
    </row>
    <row r="13" spans="1:12" x14ac:dyDescent="0.35">
      <c r="A13" s="2">
        <v>21578</v>
      </c>
      <c r="B13" s="17" t="s">
        <v>19</v>
      </c>
      <c r="C13" s="17" t="s">
        <v>20</v>
      </c>
      <c r="D13" s="38" t="s">
        <v>21</v>
      </c>
      <c r="E13" s="2">
        <v>19740510</v>
      </c>
      <c r="F13" s="2" t="s">
        <v>3</v>
      </c>
      <c r="G13" s="2" t="s">
        <v>11</v>
      </c>
      <c r="H13" s="2" t="s">
        <v>12</v>
      </c>
      <c r="I13" s="2" t="s">
        <v>22</v>
      </c>
      <c r="J13" s="17" t="s">
        <v>23</v>
      </c>
      <c r="K13" s="2" t="s">
        <v>8</v>
      </c>
      <c r="L13" s="20">
        <v>340771</v>
      </c>
    </row>
    <row r="14" spans="1:12" x14ac:dyDescent="0.35">
      <c r="A14" s="2">
        <v>24156</v>
      </c>
      <c r="B14" s="17" t="s">
        <v>364</v>
      </c>
      <c r="C14" s="17" t="s">
        <v>20</v>
      </c>
      <c r="D14" s="38" t="s">
        <v>21</v>
      </c>
      <c r="E14" s="2">
        <v>19821209</v>
      </c>
      <c r="F14" s="2" t="s">
        <v>3</v>
      </c>
      <c r="G14" s="2" t="s">
        <v>17</v>
      </c>
      <c r="H14" s="2" t="s">
        <v>18</v>
      </c>
      <c r="I14" s="2" t="s">
        <v>22</v>
      </c>
      <c r="J14" s="17" t="s">
        <v>23</v>
      </c>
      <c r="K14" s="2" t="s">
        <v>8</v>
      </c>
      <c r="L14" s="20">
        <v>3259964</v>
      </c>
    </row>
    <row r="15" spans="1:12" x14ac:dyDescent="0.35">
      <c r="A15" s="2">
        <v>24823</v>
      </c>
      <c r="B15" s="17" t="s">
        <v>365</v>
      </c>
      <c r="C15" s="17" t="s">
        <v>20</v>
      </c>
      <c r="D15" s="38" t="s">
        <v>21</v>
      </c>
      <c r="E15" s="2">
        <v>19831130</v>
      </c>
      <c r="F15" s="2" t="s">
        <v>3</v>
      </c>
      <c r="G15" s="2" t="s">
        <v>17</v>
      </c>
      <c r="H15" s="2" t="s">
        <v>18</v>
      </c>
      <c r="I15" s="2" t="s">
        <v>22</v>
      </c>
      <c r="J15" s="17" t="s">
        <v>23</v>
      </c>
      <c r="K15" s="2" t="s">
        <v>8</v>
      </c>
      <c r="L15" s="20">
        <v>360844</v>
      </c>
    </row>
    <row r="16" spans="1:12" x14ac:dyDescent="0.35">
      <c r="A16" s="2">
        <v>31823</v>
      </c>
      <c r="B16" s="17" t="s">
        <v>27</v>
      </c>
      <c r="C16" s="17" t="s">
        <v>20</v>
      </c>
      <c r="D16" s="38" t="s">
        <v>21</v>
      </c>
      <c r="E16" s="2">
        <v>19760823</v>
      </c>
      <c r="F16" s="2" t="s">
        <v>3</v>
      </c>
      <c r="G16" s="2" t="s">
        <v>14</v>
      </c>
      <c r="H16" s="2" t="s">
        <v>12</v>
      </c>
      <c r="I16" s="2" t="s">
        <v>22</v>
      </c>
      <c r="J16" s="17" t="s">
        <v>23</v>
      </c>
      <c r="K16" s="2" t="s">
        <v>8</v>
      </c>
      <c r="L16" s="20">
        <v>219100</v>
      </c>
    </row>
    <row r="17" spans="1:12" x14ac:dyDescent="0.35">
      <c r="A17" s="2">
        <v>34643</v>
      </c>
      <c r="B17" s="17" t="s">
        <v>435</v>
      </c>
      <c r="C17" s="17" t="s">
        <v>20</v>
      </c>
      <c r="D17" s="38" t="s">
        <v>21</v>
      </c>
      <c r="E17" s="2">
        <v>19990315</v>
      </c>
      <c r="F17" s="2" t="s">
        <v>3</v>
      </c>
      <c r="G17" s="2" t="s">
        <v>17</v>
      </c>
      <c r="H17" s="2" t="s">
        <v>18</v>
      </c>
      <c r="I17" s="2" t="s">
        <v>22</v>
      </c>
      <c r="J17" s="17" t="s">
        <v>23</v>
      </c>
      <c r="K17" s="2" t="s">
        <v>8</v>
      </c>
      <c r="L17" s="20">
        <v>160793</v>
      </c>
    </row>
    <row r="18" spans="1:12" x14ac:dyDescent="0.35">
      <c r="A18" s="2">
        <v>57083</v>
      </c>
      <c r="B18" s="17" t="s">
        <v>368</v>
      </c>
      <c r="C18" s="17" t="s">
        <v>20</v>
      </c>
      <c r="D18" s="38" t="s">
        <v>21</v>
      </c>
      <c r="E18" s="2">
        <v>20010914</v>
      </c>
      <c r="F18" s="2" t="s">
        <v>3</v>
      </c>
      <c r="G18" s="2" t="s">
        <v>17</v>
      </c>
      <c r="H18" s="2" t="s">
        <v>18</v>
      </c>
      <c r="I18" s="2" t="s">
        <v>22</v>
      </c>
      <c r="J18" s="17" t="s">
        <v>23</v>
      </c>
      <c r="K18" s="2" t="s">
        <v>8</v>
      </c>
      <c r="L18" s="20">
        <v>88252</v>
      </c>
    </row>
    <row r="19" spans="1:12" x14ac:dyDescent="0.35">
      <c r="A19" s="2">
        <v>58377</v>
      </c>
      <c r="B19" s="17" t="s">
        <v>437</v>
      </c>
      <c r="C19" s="17" t="s">
        <v>438</v>
      </c>
      <c r="D19" s="38" t="s">
        <v>21</v>
      </c>
      <c r="E19" s="2">
        <v>20070226</v>
      </c>
      <c r="F19" s="2" t="s">
        <v>3</v>
      </c>
      <c r="G19" s="2" t="s">
        <v>17</v>
      </c>
      <c r="H19" s="2" t="s">
        <v>18</v>
      </c>
      <c r="I19" s="2" t="s">
        <v>29</v>
      </c>
      <c r="J19" s="17" t="s">
        <v>30</v>
      </c>
      <c r="K19" s="2" t="s">
        <v>8</v>
      </c>
      <c r="L19" s="20">
        <v>73487</v>
      </c>
    </row>
    <row r="20" spans="1:12" x14ac:dyDescent="0.35">
      <c r="A20" s="2">
        <v>57214</v>
      </c>
      <c r="B20" s="17" t="s">
        <v>371</v>
      </c>
      <c r="C20" s="17" t="s">
        <v>372</v>
      </c>
      <c r="D20" s="38" t="s">
        <v>21</v>
      </c>
      <c r="E20" s="2">
        <v>20020621</v>
      </c>
      <c r="F20" s="2" t="s">
        <v>3</v>
      </c>
      <c r="G20" s="2" t="s">
        <v>17</v>
      </c>
      <c r="H20" s="2" t="s">
        <v>18</v>
      </c>
      <c r="I20" s="2" t="s">
        <v>22</v>
      </c>
      <c r="J20" s="17" t="s">
        <v>23</v>
      </c>
      <c r="K20" s="2" t="s">
        <v>8</v>
      </c>
      <c r="L20" s="20">
        <v>172829</v>
      </c>
    </row>
    <row r="21" spans="1:12" x14ac:dyDescent="0.35">
      <c r="A21" s="2">
        <v>58687</v>
      </c>
      <c r="B21" s="17" t="s">
        <v>531</v>
      </c>
      <c r="C21" s="17" t="s">
        <v>532</v>
      </c>
      <c r="D21" s="38" t="s">
        <v>39</v>
      </c>
      <c r="E21" s="2">
        <v>20080128</v>
      </c>
      <c r="F21" s="2" t="s">
        <v>3</v>
      </c>
      <c r="G21" s="2" t="s">
        <v>11</v>
      </c>
      <c r="H21" s="2" t="s">
        <v>12</v>
      </c>
      <c r="I21" s="2" t="s">
        <v>29</v>
      </c>
      <c r="J21" s="17" t="s">
        <v>30</v>
      </c>
      <c r="K21" s="2" t="s">
        <v>8</v>
      </c>
      <c r="L21" s="20">
        <v>131091</v>
      </c>
    </row>
    <row r="22" spans="1:12" x14ac:dyDescent="0.35">
      <c r="A22" s="2">
        <v>8033</v>
      </c>
      <c r="B22" s="17" t="s">
        <v>37</v>
      </c>
      <c r="C22" s="17" t="s">
        <v>38</v>
      </c>
      <c r="D22" s="38" t="s">
        <v>39</v>
      </c>
      <c r="E22" s="2">
        <v>19210618</v>
      </c>
      <c r="F22" s="2" t="s">
        <v>3</v>
      </c>
      <c r="G22" s="2" t="s">
        <v>25</v>
      </c>
      <c r="H22" s="2" t="s">
        <v>26</v>
      </c>
      <c r="I22" s="2" t="s">
        <v>6</v>
      </c>
      <c r="J22" s="17" t="s">
        <v>7</v>
      </c>
      <c r="K22" s="2" t="s">
        <v>8</v>
      </c>
      <c r="L22" s="20">
        <v>387410</v>
      </c>
    </row>
    <row r="23" spans="1:12" x14ac:dyDescent="0.35">
      <c r="A23" s="2">
        <v>33938</v>
      </c>
      <c r="B23" s="17" t="s">
        <v>40</v>
      </c>
      <c r="C23" s="17" t="s">
        <v>38</v>
      </c>
      <c r="D23" s="38" t="s">
        <v>39</v>
      </c>
      <c r="E23" s="2">
        <v>19941003</v>
      </c>
      <c r="F23" s="2" t="s">
        <v>3</v>
      </c>
      <c r="G23" s="2" t="s">
        <v>17</v>
      </c>
      <c r="H23" s="2" t="s">
        <v>18</v>
      </c>
      <c r="I23" s="2" t="s">
        <v>6</v>
      </c>
      <c r="J23" s="17" t="s">
        <v>7</v>
      </c>
      <c r="K23" s="2" t="s">
        <v>8</v>
      </c>
      <c r="L23" s="20">
        <v>286761</v>
      </c>
    </row>
    <row r="24" spans="1:12" x14ac:dyDescent="0.35">
      <c r="A24" s="2">
        <v>34998</v>
      </c>
      <c r="B24" s="17" t="s">
        <v>46</v>
      </c>
      <c r="C24" s="17" t="s">
        <v>45</v>
      </c>
      <c r="D24" s="38" t="s">
        <v>39</v>
      </c>
      <c r="E24" s="2">
        <v>20000131</v>
      </c>
      <c r="F24" s="2" t="s">
        <v>3</v>
      </c>
      <c r="G24" s="2" t="s">
        <v>17</v>
      </c>
      <c r="H24" s="2" t="s">
        <v>18</v>
      </c>
      <c r="I24" s="2" t="s">
        <v>29</v>
      </c>
      <c r="J24" s="17" t="s">
        <v>30</v>
      </c>
      <c r="K24" s="2" t="s">
        <v>8</v>
      </c>
      <c r="L24" s="20">
        <v>272819</v>
      </c>
    </row>
    <row r="25" spans="1:12" x14ac:dyDescent="0.35">
      <c r="A25" s="2">
        <v>58181</v>
      </c>
      <c r="B25" s="17" t="s">
        <v>402</v>
      </c>
      <c r="C25" s="17" t="s">
        <v>45</v>
      </c>
      <c r="D25" s="38" t="s">
        <v>39</v>
      </c>
      <c r="E25" s="2">
        <v>20060404</v>
      </c>
      <c r="F25" s="2" t="s">
        <v>3</v>
      </c>
      <c r="G25" s="2" t="s">
        <v>17</v>
      </c>
      <c r="H25" s="2" t="s">
        <v>18</v>
      </c>
      <c r="I25" s="2" t="s">
        <v>29</v>
      </c>
      <c r="J25" s="17" t="s">
        <v>30</v>
      </c>
      <c r="K25" s="2" t="s">
        <v>8</v>
      </c>
      <c r="L25" s="20">
        <v>514914</v>
      </c>
    </row>
    <row r="26" spans="1:12" x14ac:dyDescent="0.35">
      <c r="A26" s="2">
        <v>58657</v>
      </c>
      <c r="B26" s="17" t="s">
        <v>476</v>
      </c>
      <c r="C26" s="17" t="s">
        <v>375</v>
      </c>
      <c r="D26" s="38" t="s">
        <v>39</v>
      </c>
      <c r="E26" s="2">
        <v>20081106</v>
      </c>
      <c r="F26" s="2" t="s">
        <v>3</v>
      </c>
      <c r="G26" s="2" t="s">
        <v>17</v>
      </c>
      <c r="H26" s="2" t="s">
        <v>18</v>
      </c>
      <c r="I26" s="2" t="s">
        <v>29</v>
      </c>
      <c r="J26" s="17" t="s">
        <v>30</v>
      </c>
      <c r="K26" s="2" t="s">
        <v>8</v>
      </c>
      <c r="L26" s="20">
        <v>159647</v>
      </c>
    </row>
    <row r="27" spans="1:12" x14ac:dyDescent="0.35">
      <c r="A27" s="2">
        <v>58599</v>
      </c>
      <c r="B27" s="17" t="s">
        <v>516</v>
      </c>
      <c r="C27" s="17" t="s">
        <v>517</v>
      </c>
      <c r="D27" s="38" t="s">
        <v>39</v>
      </c>
      <c r="E27" s="2">
        <v>20071105</v>
      </c>
      <c r="F27" s="2" t="s">
        <v>3</v>
      </c>
      <c r="G27" s="2" t="s">
        <v>17</v>
      </c>
      <c r="H27" s="2" t="s">
        <v>18</v>
      </c>
      <c r="I27" s="2" t="s">
        <v>178</v>
      </c>
      <c r="J27" s="17" t="s">
        <v>179</v>
      </c>
      <c r="K27" s="2" t="s">
        <v>8</v>
      </c>
      <c r="L27" s="20">
        <v>71276</v>
      </c>
    </row>
    <row r="28" spans="1:12" x14ac:dyDescent="0.35">
      <c r="A28" s="2">
        <v>58413</v>
      </c>
      <c r="B28" s="17" t="s">
        <v>533</v>
      </c>
      <c r="C28" s="17" t="s">
        <v>377</v>
      </c>
      <c r="D28" s="38" t="s">
        <v>39</v>
      </c>
      <c r="E28" s="2">
        <v>20070305</v>
      </c>
      <c r="F28" s="2" t="s">
        <v>3</v>
      </c>
      <c r="G28" s="2" t="s">
        <v>11</v>
      </c>
      <c r="H28" s="2" t="s">
        <v>12</v>
      </c>
      <c r="I28" s="2" t="s">
        <v>29</v>
      </c>
      <c r="J28" s="17" t="s">
        <v>30</v>
      </c>
      <c r="K28" s="2" t="s">
        <v>8</v>
      </c>
      <c r="L28" s="20">
        <v>57205</v>
      </c>
    </row>
    <row r="29" spans="1:12" x14ac:dyDescent="0.35">
      <c r="A29" s="2">
        <v>16584</v>
      </c>
      <c r="B29" s="17" t="s">
        <v>47</v>
      </c>
      <c r="C29" s="17" t="s">
        <v>48</v>
      </c>
      <c r="D29" s="38" t="s">
        <v>39</v>
      </c>
      <c r="E29" s="2">
        <v>19270101</v>
      </c>
      <c r="F29" s="2" t="s">
        <v>3</v>
      </c>
      <c r="G29" s="2" t="s">
        <v>17</v>
      </c>
      <c r="H29" s="2" t="s">
        <v>18</v>
      </c>
      <c r="I29" s="2" t="s">
        <v>6</v>
      </c>
      <c r="J29" s="17" t="s">
        <v>7</v>
      </c>
      <c r="K29" s="2" t="s">
        <v>8</v>
      </c>
      <c r="L29" s="20">
        <v>40298</v>
      </c>
    </row>
    <row r="30" spans="1:12" x14ac:dyDescent="0.35">
      <c r="A30" s="2">
        <v>34110</v>
      </c>
      <c r="B30" s="17" t="s">
        <v>378</v>
      </c>
      <c r="C30" s="17" t="s">
        <v>379</v>
      </c>
      <c r="D30" s="38" t="s">
        <v>39</v>
      </c>
      <c r="E30" s="2">
        <v>19951227</v>
      </c>
      <c r="F30" s="2" t="s">
        <v>3</v>
      </c>
      <c r="G30" s="2" t="s">
        <v>11</v>
      </c>
      <c r="H30" s="2" t="s">
        <v>12</v>
      </c>
      <c r="I30" s="2" t="s">
        <v>29</v>
      </c>
      <c r="J30" s="17" t="s">
        <v>30</v>
      </c>
      <c r="K30" s="2" t="s">
        <v>8</v>
      </c>
      <c r="L30" s="20">
        <v>334363</v>
      </c>
    </row>
    <row r="31" spans="1:12" x14ac:dyDescent="0.35">
      <c r="A31" s="2">
        <v>12266</v>
      </c>
      <c r="B31" s="17" t="s">
        <v>49</v>
      </c>
      <c r="C31" s="17" t="s">
        <v>50</v>
      </c>
      <c r="D31" s="38" t="s">
        <v>51</v>
      </c>
      <c r="E31" s="2">
        <v>19080301</v>
      </c>
      <c r="F31" s="2" t="s">
        <v>3</v>
      </c>
      <c r="G31" s="2" t="s">
        <v>17</v>
      </c>
      <c r="H31" s="2" t="s">
        <v>18</v>
      </c>
      <c r="I31" s="2" t="s">
        <v>6</v>
      </c>
      <c r="J31" s="17" t="s">
        <v>7</v>
      </c>
      <c r="K31" s="2" t="s">
        <v>8</v>
      </c>
      <c r="L31" s="20">
        <v>301300</v>
      </c>
    </row>
    <row r="32" spans="1:12" x14ac:dyDescent="0.35">
      <c r="A32" s="2">
        <v>20568</v>
      </c>
      <c r="B32" s="17" t="s">
        <v>56</v>
      </c>
      <c r="C32" s="17" t="s">
        <v>57</v>
      </c>
      <c r="D32" s="38" t="s">
        <v>51</v>
      </c>
      <c r="E32" s="2">
        <v>19711222</v>
      </c>
      <c r="F32" s="2" t="s">
        <v>3</v>
      </c>
      <c r="G32" s="2" t="s">
        <v>17</v>
      </c>
      <c r="H32" s="2" t="s">
        <v>18</v>
      </c>
      <c r="I32" s="2" t="s">
        <v>11</v>
      </c>
      <c r="J32" s="17" t="s">
        <v>58</v>
      </c>
      <c r="K32" s="2" t="s">
        <v>8</v>
      </c>
      <c r="L32" s="20">
        <v>316630</v>
      </c>
    </row>
    <row r="33" spans="1:12" x14ac:dyDescent="0.35">
      <c r="A33" s="2">
        <v>35241</v>
      </c>
      <c r="B33" s="17" t="s">
        <v>59</v>
      </c>
      <c r="C33" s="17" t="s">
        <v>60</v>
      </c>
      <c r="D33" s="38" t="s">
        <v>61</v>
      </c>
      <c r="E33" s="2">
        <v>19990326</v>
      </c>
      <c r="F33" s="2" t="s">
        <v>3</v>
      </c>
      <c r="G33" s="2" t="s">
        <v>17</v>
      </c>
      <c r="H33" s="2" t="s">
        <v>18</v>
      </c>
      <c r="I33" s="2" t="s">
        <v>6</v>
      </c>
      <c r="J33" s="17" t="s">
        <v>7</v>
      </c>
      <c r="K33" s="2" t="s">
        <v>8</v>
      </c>
      <c r="L33" s="20">
        <v>67203</v>
      </c>
    </row>
    <row r="34" spans="1:12" x14ac:dyDescent="0.35">
      <c r="A34" s="2">
        <v>9502</v>
      </c>
      <c r="B34" s="17" t="s">
        <v>62</v>
      </c>
      <c r="C34" s="17" t="s">
        <v>63</v>
      </c>
      <c r="D34" s="38" t="s">
        <v>64</v>
      </c>
      <c r="E34" s="2">
        <v>19190908</v>
      </c>
      <c r="F34" s="2" t="s">
        <v>3</v>
      </c>
      <c r="G34" s="2" t="s">
        <v>17</v>
      </c>
      <c r="H34" s="2" t="s">
        <v>18</v>
      </c>
      <c r="I34" s="2" t="s">
        <v>6</v>
      </c>
      <c r="J34" s="17" t="s">
        <v>7</v>
      </c>
      <c r="K34" s="2" t="s">
        <v>8</v>
      </c>
      <c r="L34" s="20">
        <v>39274</v>
      </c>
    </row>
    <row r="35" spans="1:12" x14ac:dyDescent="0.35">
      <c r="A35" s="2">
        <v>57866</v>
      </c>
      <c r="B35" s="17" t="s">
        <v>534</v>
      </c>
      <c r="C35" s="17" t="s">
        <v>535</v>
      </c>
      <c r="D35" s="38" t="s">
        <v>71</v>
      </c>
      <c r="E35" s="2">
        <v>20050926</v>
      </c>
      <c r="F35" s="2" t="s">
        <v>3</v>
      </c>
      <c r="G35" s="2" t="s">
        <v>17</v>
      </c>
      <c r="H35" s="2" t="s">
        <v>18</v>
      </c>
      <c r="I35" s="2" t="s">
        <v>22</v>
      </c>
      <c r="J35" s="17" t="s">
        <v>23</v>
      </c>
      <c r="K35" s="2" t="s">
        <v>72</v>
      </c>
      <c r="L35" s="20">
        <v>66273</v>
      </c>
    </row>
    <row r="36" spans="1:12" x14ac:dyDescent="0.35">
      <c r="A36" s="2">
        <v>916</v>
      </c>
      <c r="B36" s="17" t="s">
        <v>73</v>
      </c>
      <c r="C36" s="17" t="s">
        <v>74</v>
      </c>
      <c r="D36" s="38" t="s">
        <v>71</v>
      </c>
      <c r="E36" s="2">
        <v>18970201</v>
      </c>
      <c r="F36" s="2" t="s">
        <v>3</v>
      </c>
      <c r="G36" s="2" t="s">
        <v>11</v>
      </c>
      <c r="H36" s="2" t="s">
        <v>12</v>
      </c>
      <c r="I36" s="2" t="s">
        <v>29</v>
      </c>
      <c r="J36" s="17" t="s">
        <v>30</v>
      </c>
      <c r="K36" s="2" t="s">
        <v>72</v>
      </c>
      <c r="L36" s="20">
        <v>1035257</v>
      </c>
    </row>
    <row r="37" spans="1:12" x14ac:dyDescent="0.35">
      <c r="A37" s="2">
        <v>19328</v>
      </c>
      <c r="B37" s="17" t="s">
        <v>447</v>
      </c>
      <c r="C37" s="17" t="s">
        <v>74</v>
      </c>
      <c r="D37" s="38" t="s">
        <v>71</v>
      </c>
      <c r="E37" s="2">
        <v>19650102</v>
      </c>
      <c r="F37" s="2" t="s">
        <v>3</v>
      </c>
      <c r="G37" s="2" t="s">
        <v>17</v>
      </c>
      <c r="H37" s="2" t="s">
        <v>18</v>
      </c>
      <c r="I37" s="2" t="s">
        <v>6</v>
      </c>
      <c r="J37" s="17" t="s">
        <v>7</v>
      </c>
      <c r="K37" s="2" t="s">
        <v>72</v>
      </c>
      <c r="L37" s="20">
        <v>556539</v>
      </c>
    </row>
    <row r="38" spans="1:12" x14ac:dyDescent="0.35">
      <c r="A38" s="2">
        <v>20290</v>
      </c>
      <c r="B38" s="17" t="s">
        <v>76</v>
      </c>
      <c r="C38" s="17" t="s">
        <v>74</v>
      </c>
      <c r="D38" s="38" t="s">
        <v>71</v>
      </c>
      <c r="E38" s="2">
        <v>19701109</v>
      </c>
      <c r="F38" s="2" t="s">
        <v>3</v>
      </c>
      <c r="G38" s="2" t="s">
        <v>17</v>
      </c>
      <c r="H38" s="2" t="s">
        <v>18</v>
      </c>
      <c r="I38" s="2" t="s">
        <v>6</v>
      </c>
      <c r="J38" s="17" t="s">
        <v>7</v>
      </c>
      <c r="K38" s="2" t="s">
        <v>72</v>
      </c>
      <c r="L38" s="20">
        <v>67255</v>
      </c>
    </row>
    <row r="39" spans="1:12" x14ac:dyDescent="0.35">
      <c r="A39" s="2">
        <v>29399</v>
      </c>
      <c r="B39" s="17" t="s">
        <v>81</v>
      </c>
      <c r="C39" s="17" t="s">
        <v>74</v>
      </c>
      <c r="D39" s="38" t="s">
        <v>71</v>
      </c>
      <c r="E39" s="2">
        <v>19340101</v>
      </c>
      <c r="F39" s="2" t="s">
        <v>3</v>
      </c>
      <c r="G39" s="2" t="s">
        <v>14</v>
      </c>
      <c r="H39" s="2" t="s">
        <v>12</v>
      </c>
      <c r="I39" s="2" t="s">
        <v>6</v>
      </c>
      <c r="J39" s="17" t="s">
        <v>7</v>
      </c>
      <c r="K39" s="2" t="s">
        <v>72</v>
      </c>
      <c r="L39" s="20">
        <v>117677</v>
      </c>
    </row>
    <row r="40" spans="1:12" x14ac:dyDescent="0.35">
      <c r="A40" s="2">
        <v>33708</v>
      </c>
      <c r="B40" s="17" t="s">
        <v>82</v>
      </c>
      <c r="C40" s="17" t="s">
        <v>74</v>
      </c>
      <c r="D40" s="38" t="s">
        <v>71</v>
      </c>
      <c r="E40" s="2">
        <v>19921026</v>
      </c>
      <c r="F40" s="2" t="s">
        <v>3</v>
      </c>
      <c r="G40" s="2" t="s">
        <v>17</v>
      </c>
      <c r="H40" s="2" t="s">
        <v>18</v>
      </c>
      <c r="I40" s="2" t="s">
        <v>29</v>
      </c>
      <c r="J40" s="17" t="s">
        <v>30</v>
      </c>
      <c r="K40" s="2" t="s">
        <v>72</v>
      </c>
      <c r="L40" s="20">
        <v>479602</v>
      </c>
    </row>
    <row r="41" spans="1:12" x14ac:dyDescent="0.35">
      <c r="A41" s="2">
        <v>34089</v>
      </c>
      <c r="B41" s="17" t="s">
        <v>83</v>
      </c>
      <c r="C41" s="17" t="s">
        <v>74</v>
      </c>
      <c r="D41" s="38" t="s">
        <v>71</v>
      </c>
      <c r="E41" s="2">
        <v>19951109</v>
      </c>
      <c r="F41" s="2" t="s">
        <v>3</v>
      </c>
      <c r="G41" s="2" t="s">
        <v>25</v>
      </c>
      <c r="H41" s="2" t="s">
        <v>26</v>
      </c>
      <c r="I41" s="2" t="s">
        <v>29</v>
      </c>
      <c r="J41" s="17" t="s">
        <v>30</v>
      </c>
      <c r="K41" s="2" t="s">
        <v>72</v>
      </c>
      <c r="L41" s="20">
        <v>155250</v>
      </c>
    </row>
    <row r="42" spans="1:12" x14ac:dyDescent="0.35">
      <c r="A42" s="2">
        <v>34334</v>
      </c>
      <c r="B42" s="17" t="s">
        <v>84</v>
      </c>
      <c r="C42" s="17" t="s">
        <v>74</v>
      </c>
      <c r="D42" s="38" t="s">
        <v>71</v>
      </c>
      <c r="E42" s="2">
        <v>19970129</v>
      </c>
      <c r="F42" s="2" t="s">
        <v>3</v>
      </c>
      <c r="G42" s="2" t="s">
        <v>17</v>
      </c>
      <c r="H42" s="2" t="s">
        <v>18</v>
      </c>
      <c r="I42" s="2" t="s">
        <v>29</v>
      </c>
      <c r="J42" s="17" t="s">
        <v>30</v>
      </c>
      <c r="K42" s="2" t="s">
        <v>72</v>
      </c>
      <c r="L42" s="20">
        <v>70501</v>
      </c>
    </row>
    <row r="43" spans="1:12" x14ac:dyDescent="0.35">
      <c r="A43" s="2">
        <v>59051</v>
      </c>
      <c r="B43" s="17" t="s">
        <v>536</v>
      </c>
      <c r="C43" s="17" t="s">
        <v>74</v>
      </c>
      <c r="D43" s="38" t="s">
        <v>71</v>
      </c>
      <c r="E43" s="2">
        <v>20100819</v>
      </c>
      <c r="F43" s="2" t="s">
        <v>3</v>
      </c>
      <c r="G43" s="2" t="s">
        <v>17</v>
      </c>
      <c r="H43" s="2" t="s">
        <v>18</v>
      </c>
      <c r="I43" s="2" t="s">
        <v>6</v>
      </c>
      <c r="J43" s="17" t="s">
        <v>7</v>
      </c>
      <c r="K43" s="2" t="s">
        <v>72</v>
      </c>
      <c r="L43" s="20">
        <v>981580</v>
      </c>
    </row>
    <row r="44" spans="1:12" x14ac:dyDescent="0.35">
      <c r="A44" s="2">
        <v>58348</v>
      </c>
      <c r="B44" s="17" t="s">
        <v>450</v>
      </c>
      <c r="C44" s="17" t="s">
        <v>449</v>
      </c>
      <c r="D44" s="38" t="s">
        <v>71</v>
      </c>
      <c r="E44" s="2">
        <v>20070702</v>
      </c>
      <c r="F44" s="2" t="s">
        <v>3</v>
      </c>
      <c r="G44" s="2" t="s">
        <v>17</v>
      </c>
      <c r="H44" s="2" t="s">
        <v>18</v>
      </c>
      <c r="I44" s="2" t="s">
        <v>29</v>
      </c>
      <c r="J44" s="17" t="s">
        <v>30</v>
      </c>
      <c r="K44" s="2" t="s">
        <v>72</v>
      </c>
      <c r="L44" s="20">
        <v>51942</v>
      </c>
    </row>
    <row r="45" spans="1:12" x14ac:dyDescent="0.35">
      <c r="A45" s="2">
        <v>34308</v>
      </c>
      <c r="B45" s="17" t="s">
        <v>519</v>
      </c>
      <c r="C45" s="17" t="s">
        <v>343</v>
      </c>
      <c r="D45" s="38" t="s">
        <v>344</v>
      </c>
      <c r="E45" s="2">
        <v>19970106</v>
      </c>
      <c r="F45" s="2" t="s">
        <v>3</v>
      </c>
      <c r="G45" s="2" t="s">
        <v>17</v>
      </c>
      <c r="H45" s="2" t="s">
        <v>18</v>
      </c>
      <c r="I45" s="2" t="s">
        <v>6</v>
      </c>
      <c r="J45" s="17" t="s">
        <v>7</v>
      </c>
      <c r="K45" s="2" t="s">
        <v>72</v>
      </c>
      <c r="L45" s="20">
        <v>33393</v>
      </c>
    </row>
    <row r="46" spans="1:12" x14ac:dyDescent="0.35">
      <c r="A46" s="2">
        <v>20179</v>
      </c>
      <c r="B46" s="17" t="s">
        <v>382</v>
      </c>
      <c r="C46" s="17" t="s">
        <v>92</v>
      </c>
      <c r="D46" s="38" t="s">
        <v>93</v>
      </c>
      <c r="E46" s="2">
        <v>19700514</v>
      </c>
      <c r="F46" s="2" t="s">
        <v>3</v>
      </c>
      <c r="G46" s="2" t="s">
        <v>17</v>
      </c>
      <c r="H46" s="2" t="s">
        <v>18</v>
      </c>
      <c r="I46" s="2" t="s">
        <v>6</v>
      </c>
      <c r="J46" s="17" t="s">
        <v>7</v>
      </c>
      <c r="K46" s="2" t="s">
        <v>72</v>
      </c>
      <c r="L46" s="20">
        <v>202781</v>
      </c>
    </row>
    <row r="47" spans="1:12" x14ac:dyDescent="0.35">
      <c r="A47" s="2">
        <v>58340</v>
      </c>
      <c r="B47" s="17" t="s">
        <v>451</v>
      </c>
      <c r="C47" s="17" t="s">
        <v>452</v>
      </c>
      <c r="D47" s="38" t="s">
        <v>93</v>
      </c>
      <c r="E47" s="2">
        <v>20070228</v>
      </c>
      <c r="F47" s="2" t="s">
        <v>3</v>
      </c>
      <c r="G47" s="2" t="s">
        <v>17</v>
      </c>
      <c r="H47" s="2" t="s">
        <v>18</v>
      </c>
      <c r="I47" s="2" t="s">
        <v>29</v>
      </c>
      <c r="J47" s="17" t="s">
        <v>30</v>
      </c>
      <c r="K47" s="2" t="s">
        <v>72</v>
      </c>
      <c r="L47" s="20">
        <v>93627</v>
      </c>
    </row>
    <row r="48" spans="1:12" x14ac:dyDescent="0.35">
      <c r="A48" s="2">
        <v>34052</v>
      </c>
      <c r="B48" s="17" t="s">
        <v>95</v>
      </c>
      <c r="C48" s="17" t="s">
        <v>96</v>
      </c>
      <c r="D48" s="38" t="s">
        <v>97</v>
      </c>
      <c r="E48" s="2">
        <v>19950821</v>
      </c>
      <c r="F48" s="2" t="s">
        <v>3</v>
      </c>
      <c r="G48" s="2" t="s">
        <v>17</v>
      </c>
      <c r="H48" s="2" t="s">
        <v>18</v>
      </c>
      <c r="I48" s="2" t="s">
        <v>11</v>
      </c>
      <c r="J48" s="17" t="s">
        <v>58</v>
      </c>
      <c r="K48" s="2" t="s">
        <v>72</v>
      </c>
      <c r="L48" s="20">
        <v>83390</v>
      </c>
    </row>
    <row r="49" spans="1:12" x14ac:dyDescent="0.35">
      <c r="A49" s="2">
        <v>20364</v>
      </c>
      <c r="B49" s="17" t="s">
        <v>98</v>
      </c>
      <c r="C49" s="17" t="s">
        <v>99</v>
      </c>
      <c r="D49" s="38" t="s">
        <v>97</v>
      </c>
      <c r="E49" s="2">
        <v>19710212</v>
      </c>
      <c r="F49" s="2" t="s">
        <v>3</v>
      </c>
      <c r="G49" s="2" t="s">
        <v>17</v>
      </c>
      <c r="H49" s="2" t="s">
        <v>18</v>
      </c>
      <c r="I49" s="2" t="s">
        <v>6</v>
      </c>
      <c r="J49" s="17" t="s">
        <v>7</v>
      </c>
      <c r="K49" s="2" t="s">
        <v>72</v>
      </c>
      <c r="L49" s="20">
        <v>79988</v>
      </c>
    </row>
    <row r="50" spans="1:12" x14ac:dyDescent="0.35">
      <c r="A50" s="2">
        <v>28480</v>
      </c>
      <c r="B50" s="17" t="s">
        <v>100</v>
      </c>
      <c r="C50" s="17" t="s">
        <v>99</v>
      </c>
      <c r="D50" s="38" t="s">
        <v>97</v>
      </c>
      <c r="E50" s="2">
        <v>19240101</v>
      </c>
      <c r="F50" s="2" t="s">
        <v>3</v>
      </c>
      <c r="G50" s="2" t="s">
        <v>4</v>
      </c>
      <c r="H50" s="2" t="s">
        <v>18</v>
      </c>
      <c r="I50" s="2" t="s">
        <v>6</v>
      </c>
      <c r="J50" s="17" t="s">
        <v>7</v>
      </c>
      <c r="K50" s="2" t="s">
        <v>72</v>
      </c>
      <c r="L50" s="20">
        <v>23683</v>
      </c>
    </row>
    <row r="51" spans="1:12" x14ac:dyDescent="0.35">
      <c r="A51" s="2">
        <v>27026</v>
      </c>
      <c r="B51" s="17" t="s">
        <v>301</v>
      </c>
      <c r="C51" s="17" t="s">
        <v>102</v>
      </c>
      <c r="D51" s="38" t="s">
        <v>103</v>
      </c>
      <c r="E51" s="2">
        <v>19870727</v>
      </c>
      <c r="F51" s="2" t="s">
        <v>3</v>
      </c>
      <c r="G51" s="2" t="s">
        <v>11</v>
      </c>
      <c r="H51" s="2" t="s">
        <v>12</v>
      </c>
      <c r="I51" s="2" t="s">
        <v>11</v>
      </c>
      <c r="J51" s="17" t="s">
        <v>58</v>
      </c>
      <c r="K51" s="2" t="s">
        <v>104</v>
      </c>
      <c r="L51" s="20">
        <v>58439</v>
      </c>
    </row>
    <row r="52" spans="1:12" x14ac:dyDescent="0.35">
      <c r="A52" s="2">
        <v>34112</v>
      </c>
      <c r="B52" s="17" t="s">
        <v>89</v>
      </c>
      <c r="C52" s="17" t="s">
        <v>102</v>
      </c>
      <c r="D52" s="38" t="s">
        <v>103</v>
      </c>
      <c r="E52" s="2">
        <v>19951229</v>
      </c>
      <c r="F52" s="2" t="s">
        <v>3</v>
      </c>
      <c r="G52" s="2" t="s">
        <v>25</v>
      </c>
      <c r="H52" s="2" t="s">
        <v>26</v>
      </c>
      <c r="I52" s="2" t="s">
        <v>29</v>
      </c>
      <c r="J52" s="17" t="s">
        <v>30</v>
      </c>
      <c r="K52" s="2" t="s">
        <v>104</v>
      </c>
      <c r="L52" s="20">
        <v>42569</v>
      </c>
    </row>
    <row r="53" spans="1:12" x14ac:dyDescent="0.35">
      <c r="A53" s="2">
        <v>20856</v>
      </c>
      <c r="B53" s="17" t="s">
        <v>105</v>
      </c>
      <c r="C53" s="17" t="s">
        <v>106</v>
      </c>
      <c r="D53" s="38" t="s">
        <v>107</v>
      </c>
      <c r="E53" s="2">
        <v>19721116</v>
      </c>
      <c r="F53" s="2" t="s">
        <v>3</v>
      </c>
      <c r="G53" s="2" t="s">
        <v>17</v>
      </c>
      <c r="H53" s="2" t="s">
        <v>18</v>
      </c>
      <c r="I53" s="2" t="s">
        <v>6</v>
      </c>
      <c r="J53" s="17" t="s">
        <v>7</v>
      </c>
      <c r="K53" s="2" t="s">
        <v>104</v>
      </c>
      <c r="L53" s="20">
        <v>547984</v>
      </c>
    </row>
    <row r="54" spans="1:12" x14ac:dyDescent="0.35">
      <c r="A54" s="2">
        <v>33616</v>
      </c>
      <c r="B54" s="17" t="s">
        <v>453</v>
      </c>
      <c r="C54" s="17" t="s">
        <v>114</v>
      </c>
      <c r="D54" s="38" t="s">
        <v>17</v>
      </c>
      <c r="E54" s="2">
        <v>19920701</v>
      </c>
      <c r="F54" s="2" t="s">
        <v>3</v>
      </c>
      <c r="G54" s="2" t="s">
        <v>25</v>
      </c>
      <c r="H54" s="2" t="s">
        <v>26</v>
      </c>
      <c r="I54" s="2" t="s">
        <v>22</v>
      </c>
      <c r="J54" s="17" t="s">
        <v>23</v>
      </c>
      <c r="K54" s="2" t="s">
        <v>104</v>
      </c>
      <c r="L54" s="20">
        <v>156604</v>
      </c>
    </row>
    <row r="55" spans="1:12" x14ac:dyDescent="0.35">
      <c r="A55" s="2">
        <v>19904</v>
      </c>
      <c r="B55" s="17" t="s">
        <v>115</v>
      </c>
      <c r="C55" s="17" t="s">
        <v>116</v>
      </c>
      <c r="D55" s="38" t="s">
        <v>17</v>
      </c>
      <c r="E55" s="2">
        <v>19690301</v>
      </c>
      <c r="F55" s="2" t="s">
        <v>3</v>
      </c>
      <c r="G55" s="2" t="s">
        <v>17</v>
      </c>
      <c r="H55" s="2" t="s">
        <v>18</v>
      </c>
      <c r="I55" s="2" t="s">
        <v>22</v>
      </c>
      <c r="J55" s="17" t="s">
        <v>23</v>
      </c>
      <c r="K55" s="2" t="s">
        <v>104</v>
      </c>
      <c r="L55" s="20">
        <v>187443</v>
      </c>
    </row>
    <row r="56" spans="1:12" x14ac:dyDescent="0.35">
      <c r="A56" s="2">
        <v>4051</v>
      </c>
      <c r="B56" s="17" t="s">
        <v>346</v>
      </c>
      <c r="C56" s="17" t="s">
        <v>347</v>
      </c>
      <c r="D56" s="38" t="s">
        <v>119</v>
      </c>
      <c r="E56" s="2">
        <v>19010101</v>
      </c>
      <c r="F56" s="2" t="s">
        <v>3</v>
      </c>
      <c r="G56" s="2" t="s">
        <v>25</v>
      </c>
      <c r="H56" s="2" t="s">
        <v>26</v>
      </c>
      <c r="I56" s="2" t="s">
        <v>11</v>
      </c>
      <c r="J56" s="17" t="s">
        <v>58</v>
      </c>
      <c r="K56" s="2" t="s">
        <v>104</v>
      </c>
      <c r="L56" s="20">
        <v>44612</v>
      </c>
    </row>
    <row r="57" spans="1:12" x14ac:dyDescent="0.35">
      <c r="A57" s="2">
        <v>12761</v>
      </c>
      <c r="B57" s="17" t="s">
        <v>520</v>
      </c>
      <c r="C57" s="17" t="s">
        <v>521</v>
      </c>
      <c r="D57" s="38" t="s">
        <v>119</v>
      </c>
      <c r="E57" s="2">
        <v>19020101</v>
      </c>
      <c r="F57" s="2" t="s">
        <v>3</v>
      </c>
      <c r="G57" s="2" t="s">
        <v>17</v>
      </c>
      <c r="H57" s="2" t="s">
        <v>18</v>
      </c>
      <c r="I57" s="2" t="s">
        <v>11</v>
      </c>
      <c r="J57" s="17" t="s">
        <v>58</v>
      </c>
      <c r="K57" s="2" t="s">
        <v>104</v>
      </c>
      <c r="L57" s="20">
        <v>309135</v>
      </c>
    </row>
    <row r="58" spans="1:12" x14ac:dyDescent="0.35">
      <c r="A58" s="2">
        <v>21090</v>
      </c>
      <c r="B58" s="17" t="s">
        <v>120</v>
      </c>
      <c r="C58" s="17" t="s">
        <v>121</v>
      </c>
      <c r="D58" s="38" t="s">
        <v>119</v>
      </c>
      <c r="E58" s="2">
        <v>19730521</v>
      </c>
      <c r="F58" s="2" t="s">
        <v>3</v>
      </c>
      <c r="G58" s="2" t="s">
        <v>17</v>
      </c>
      <c r="H58" s="2" t="s">
        <v>18</v>
      </c>
      <c r="I58" s="2" t="s">
        <v>11</v>
      </c>
      <c r="J58" s="17" t="s">
        <v>58</v>
      </c>
      <c r="K58" s="2" t="s">
        <v>104</v>
      </c>
      <c r="L58" s="20">
        <v>58481</v>
      </c>
    </row>
    <row r="59" spans="1:12" x14ac:dyDescent="0.35">
      <c r="A59" s="2">
        <v>57915</v>
      </c>
      <c r="B59" s="17" t="s">
        <v>454</v>
      </c>
      <c r="C59" s="17" t="s">
        <v>455</v>
      </c>
      <c r="D59" s="38" t="s">
        <v>119</v>
      </c>
      <c r="E59" s="2">
        <v>20050609</v>
      </c>
      <c r="F59" s="2" t="s">
        <v>3</v>
      </c>
      <c r="G59" s="2" t="s">
        <v>17</v>
      </c>
      <c r="H59" s="2" t="s">
        <v>18</v>
      </c>
      <c r="I59" s="2" t="s">
        <v>22</v>
      </c>
      <c r="J59" s="17" t="s">
        <v>23</v>
      </c>
      <c r="K59" s="2" t="s">
        <v>104</v>
      </c>
      <c r="L59" s="20">
        <v>132650</v>
      </c>
    </row>
    <row r="60" spans="1:12" x14ac:dyDescent="0.35">
      <c r="A60" s="2">
        <v>2327</v>
      </c>
      <c r="B60" s="17" t="s">
        <v>122</v>
      </c>
      <c r="C60" s="17" t="s">
        <v>123</v>
      </c>
      <c r="D60" s="38" t="s">
        <v>119</v>
      </c>
      <c r="E60" s="2">
        <v>19081201</v>
      </c>
      <c r="F60" s="2" t="s">
        <v>3</v>
      </c>
      <c r="G60" s="2" t="s">
        <v>25</v>
      </c>
      <c r="H60" s="2" t="s">
        <v>26</v>
      </c>
      <c r="I60" s="2" t="s">
        <v>11</v>
      </c>
      <c r="J60" s="17" t="s">
        <v>58</v>
      </c>
      <c r="K60" s="2" t="s">
        <v>104</v>
      </c>
      <c r="L60" s="20">
        <v>103101</v>
      </c>
    </row>
    <row r="61" spans="1:12" x14ac:dyDescent="0.35">
      <c r="A61" s="2">
        <v>11521</v>
      </c>
      <c r="B61" s="17" t="s">
        <v>310</v>
      </c>
      <c r="C61" s="17" t="s">
        <v>125</v>
      </c>
      <c r="D61" s="38" t="s">
        <v>119</v>
      </c>
      <c r="E61" s="2">
        <v>19030101</v>
      </c>
      <c r="F61" s="2" t="s">
        <v>3</v>
      </c>
      <c r="G61" s="2" t="s">
        <v>25</v>
      </c>
      <c r="H61" s="2" t="s">
        <v>26</v>
      </c>
      <c r="I61" s="2" t="s">
        <v>11</v>
      </c>
      <c r="J61" s="17" t="s">
        <v>58</v>
      </c>
      <c r="K61" s="2" t="s">
        <v>104</v>
      </c>
      <c r="L61" s="20">
        <v>106835</v>
      </c>
    </row>
    <row r="62" spans="1:12" x14ac:dyDescent="0.35">
      <c r="A62" s="2">
        <v>4180</v>
      </c>
      <c r="B62" s="17" t="s">
        <v>126</v>
      </c>
      <c r="C62" s="17" t="s">
        <v>127</v>
      </c>
      <c r="D62" s="38" t="s">
        <v>119</v>
      </c>
      <c r="E62" s="2">
        <v>19050101</v>
      </c>
      <c r="F62" s="2" t="s">
        <v>3</v>
      </c>
      <c r="G62" s="2" t="s">
        <v>17</v>
      </c>
      <c r="H62" s="2" t="s">
        <v>18</v>
      </c>
      <c r="I62" s="2" t="s">
        <v>11</v>
      </c>
      <c r="J62" s="17" t="s">
        <v>58</v>
      </c>
      <c r="K62" s="2" t="s">
        <v>104</v>
      </c>
      <c r="L62" s="20">
        <v>34139</v>
      </c>
    </row>
    <row r="63" spans="1:12" x14ac:dyDescent="0.35">
      <c r="A63" s="2">
        <v>25738</v>
      </c>
      <c r="B63" s="17" t="s">
        <v>128</v>
      </c>
      <c r="C63" s="17" t="s">
        <v>129</v>
      </c>
      <c r="D63" s="38" t="s">
        <v>119</v>
      </c>
      <c r="E63" s="2">
        <v>19841029</v>
      </c>
      <c r="F63" s="2" t="s">
        <v>3</v>
      </c>
      <c r="G63" s="2" t="s">
        <v>11</v>
      </c>
      <c r="H63" s="2" t="s">
        <v>12</v>
      </c>
      <c r="I63" s="2" t="s">
        <v>11</v>
      </c>
      <c r="J63" s="17" t="s">
        <v>58</v>
      </c>
      <c r="K63" s="2" t="s">
        <v>104</v>
      </c>
      <c r="L63" s="20">
        <v>241616</v>
      </c>
    </row>
    <row r="64" spans="1:12" x14ac:dyDescent="0.35">
      <c r="A64" s="2">
        <v>422</v>
      </c>
      <c r="B64" s="17" t="s">
        <v>311</v>
      </c>
      <c r="C64" s="17" t="s">
        <v>312</v>
      </c>
      <c r="D64" s="38" t="s">
        <v>119</v>
      </c>
      <c r="E64" s="2">
        <v>19310101</v>
      </c>
      <c r="F64" s="2" t="s">
        <v>3</v>
      </c>
      <c r="G64" s="2" t="s">
        <v>17</v>
      </c>
      <c r="H64" s="2" t="s">
        <v>18</v>
      </c>
      <c r="I64" s="2" t="s">
        <v>11</v>
      </c>
      <c r="J64" s="17" t="s">
        <v>58</v>
      </c>
      <c r="K64" s="2" t="s">
        <v>104</v>
      </c>
      <c r="L64" s="20">
        <v>93945</v>
      </c>
    </row>
    <row r="65" spans="1:12" x14ac:dyDescent="0.35">
      <c r="A65" s="2">
        <v>15611</v>
      </c>
      <c r="B65" s="17" t="s">
        <v>330</v>
      </c>
      <c r="C65" s="17" t="s">
        <v>331</v>
      </c>
      <c r="D65" s="38" t="s">
        <v>119</v>
      </c>
      <c r="E65" s="2">
        <v>19380713</v>
      </c>
      <c r="F65" s="2" t="s">
        <v>3</v>
      </c>
      <c r="G65" s="2" t="s">
        <v>17</v>
      </c>
      <c r="H65" s="2" t="s">
        <v>18</v>
      </c>
      <c r="I65" s="2" t="s">
        <v>11</v>
      </c>
      <c r="J65" s="17" t="s">
        <v>58</v>
      </c>
      <c r="K65" s="2" t="s">
        <v>104</v>
      </c>
      <c r="L65" s="20">
        <v>119010</v>
      </c>
    </row>
    <row r="66" spans="1:12" x14ac:dyDescent="0.35">
      <c r="A66" s="2">
        <v>2320</v>
      </c>
      <c r="B66" s="17" t="s">
        <v>313</v>
      </c>
      <c r="C66" s="17" t="s">
        <v>314</v>
      </c>
      <c r="D66" s="38" t="s">
        <v>119</v>
      </c>
      <c r="E66" s="2">
        <v>19030203</v>
      </c>
      <c r="F66" s="2" t="s">
        <v>3</v>
      </c>
      <c r="G66" s="2" t="s">
        <v>17</v>
      </c>
      <c r="H66" s="2" t="s">
        <v>18</v>
      </c>
      <c r="I66" s="2" t="s">
        <v>11</v>
      </c>
      <c r="J66" s="17" t="s">
        <v>58</v>
      </c>
      <c r="K66" s="2" t="s">
        <v>104</v>
      </c>
      <c r="L66" s="20">
        <v>49765</v>
      </c>
    </row>
    <row r="67" spans="1:12" x14ac:dyDescent="0.35">
      <c r="A67" s="2">
        <v>16511</v>
      </c>
      <c r="B67" s="17" t="s">
        <v>132</v>
      </c>
      <c r="C67" s="17" t="s">
        <v>133</v>
      </c>
      <c r="D67" s="38" t="s">
        <v>134</v>
      </c>
      <c r="E67" s="2">
        <v>19461216</v>
      </c>
      <c r="F67" s="2" t="s">
        <v>3</v>
      </c>
      <c r="G67" s="2" t="s">
        <v>17</v>
      </c>
      <c r="H67" s="2" t="s">
        <v>18</v>
      </c>
      <c r="I67" s="2" t="s">
        <v>6</v>
      </c>
      <c r="J67" s="17" t="s">
        <v>7</v>
      </c>
      <c r="K67" s="2" t="s">
        <v>104</v>
      </c>
      <c r="L67" s="20">
        <v>137561</v>
      </c>
    </row>
    <row r="68" spans="1:12" x14ac:dyDescent="0.35">
      <c r="A68" s="2">
        <v>10319</v>
      </c>
      <c r="B68" s="17" t="s">
        <v>136</v>
      </c>
      <c r="C68" s="17" t="s">
        <v>137</v>
      </c>
      <c r="D68" s="38" t="s">
        <v>134</v>
      </c>
      <c r="E68" s="2">
        <v>19040104</v>
      </c>
      <c r="F68" s="2" t="s">
        <v>3</v>
      </c>
      <c r="G68" s="2" t="s">
        <v>17</v>
      </c>
      <c r="H68" s="2" t="s">
        <v>18</v>
      </c>
      <c r="I68" s="2" t="s">
        <v>6</v>
      </c>
      <c r="J68" s="17" t="s">
        <v>7</v>
      </c>
      <c r="K68" s="2" t="s">
        <v>104</v>
      </c>
      <c r="L68" s="20">
        <v>97215</v>
      </c>
    </row>
    <row r="69" spans="1:12" x14ac:dyDescent="0.35">
      <c r="A69" s="2">
        <v>25679</v>
      </c>
      <c r="B69" s="17" t="s">
        <v>138</v>
      </c>
      <c r="C69" s="17" t="s">
        <v>139</v>
      </c>
      <c r="D69" s="38" t="s">
        <v>140</v>
      </c>
      <c r="E69" s="2">
        <v>19841009</v>
      </c>
      <c r="F69" s="2" t="s">
        <v>34</v>
      </c>
      <c r="G69" s="2" t="s">
        <v>17</v>
      </c>
      <c r="H69" s="2" t="s">
        <v>18</v>
      </c>
      <c r="I69" s="2" t="s">
        <v>22</v>
      </c>
      <c r="J69" s="17" t="s">
        <v>23</v>
      </c>
      <c r="K69" s="2" t="s">
        <v>104</v>
      </c>
      <c r="L69" s="20">
        <v>1041566</v>
      </c>
    </row>
    <row r="70" spans="1:12" x14ac:dyDescent="0.35">
      <c r="A70" s="2">
        <v>27074</v>
      </c>
      <c r="B70" s="17" t="s">
        <v>149</v>
      </c>
      <c r="C70" s="17" t="s">
        <v>407</v>
      </c>
      <c r="D70" s="38" t="s">
        <v>140</v>
      </c>
      <c r="E70" s="2">
        <v>19871019</v>
      </c>
      <c r="F70" s="2" t="s">
        <v>3</v>
      </c>
      <c r="G70" s="2" t="s">
        <v>17</v>
      </c>
      <c r="H70" s="2" t="s">
        <v>18</v>
      </c>
      <c r="I70" s="2" t="s">
        <v>29</v>
      </c>
      <c r="J70" s="17" t="s">
        <v>30</v>
      </c>
      <c r="K70" s="2" t="s">
        <v>104</v>
      </c>
      <c r="L70" s="20">
        <v>432266</v>
      </c>
    </row>
    <row r="71" spans="1:12" x14ac:dyDescent="0.35">
      <c r="A71" s="2">
        <v>57901</v>
      </c>
      <c r="B71" s="17" t="s">
        <v>406</v>
      </c>
      <c r="C71" s="17" t="s">
        <v>407</v>
      </c>
      <c r="D71" s="38" t="s">
        <v>140</v>
      </c>
      <c r="E71" s="2">
        <v>20050404</v>
      </c>
      <c r="F71" s="2" t="s">
        <v>3</v>
      </c>
      <c r="G71" s="2" t="s">
        <v>17</v>
      </c>
      <c r="H71" s="2" t="s">
        <v>18</v>
      </c>
      <c r="I71" s="2" t="s">
        <v>29</v>
      </c>
      <c r="J71" s="17" t="s">
        <v>30</v>
      </c>
      <c r="K71" s="2" t="s">
        <v>104</v>
      </c>
      <c r="L71" s="20">
        <v>75312</v>
      </c>
    </row>
    <row r="72" spans="1:12" x14ac:dyDescent="0.35">
      <c r="A72" s="2">
        <v>57119</v>
      </c>
      <c r="B72" s="17" t="s">
        <v>315</v>
      </c>
      <c r="C72" s="17" t="s">
        <v>316</v>
      </c>
      <c r="D72" s="38" t="s">
        <v>140</v>
      </c>
      <c r="E72" s="2">
        <v>20010501</v>
      </c>
      <c r="F72" s="2" t="s">
        <v>3</v>
      </c>
      <c r="G72" s="2" t="s">
        <v>25</v>
      </c>
      <c r="H72" s="2" t="s">
        <v>26</v>
      </c>
      <c r="I72" s="2" t="s">
        <v>22</v>
      </c>
      <c r="J72" s="17" t="s">
        <v>23</v>
      </c>
      <c r="K72" s="2" t="s">
        <v>104</v>
      </c>
      <c r="L72" s="20">
        <v>193044</v>
      </c>
    </row>
    <row r="73" spans="1:12" x14ac:dyDescent="0.35">
      <c r="A73" s="2">
        <v>31762</v>
      </c>
      <c r="B73" s="17" t="s">
        <v>537</v>
      </c>
      <c r="C73" s="17" t="s">
        <v>349</v>
      </c>
      <c r="D73" s="38" t="s">
        <v>140</v>
      </c>
      <c r="E73" s="2">
        <v>19740101</v>
      </c>
      <c r="F73" s="2" t="s">
        <v>3</v>
      </c>
      <c r="G73" s="2" t="s">
        <v>17</v>
      </c>
      <c r="H73" s="2" t="s">
        <v>18</v>
      </c>
      <c r="I73" s="2" t="s">
        <v>22</v>
      </c>
      <c r="J73" s="17" t="s">
        <v>23</v>
      </c>
      <c r="K73" s="2" t="s">
        <v>104</v>
      </c>
      <c r="L73" s="20">
        <v>61762</v>
      </c>
    </row>
    <row r="74" spans="1:12" x14ac:dyDescent="0.35">
      <c r="A74" s="2">
        <v>25330</v>
      </c>
      <c r="B74" s="17" t="s">
        <v>141</v>
      </c>
      <c r="C74" s="17" t="s">
        <v>142</v>
      </c>
      <c r="D74" s="38" t="s">
        <v>140</v>
      </c>
      <c r="E74" s="2">
        <v>19840820</v>
      </c>
      <c r="F74" s="2" t="s">
        <v>34</v>
      </c>
      <c r="G74" s="2" t="s">
        <v>17</v>
      </c>
      <c r="H74" s="2" t="s">
        <v>18</v>
      </c>
      <c r="I74" s="2" t="s">
        <v>29</v>
      </c>
      <c r="J74" s="17" t="s">
        <v>30</v>
      </c>
      <c r="K74" s="2" t="s">
        <v>104</v>
      </c>
      <c r="L74" s="20">
        <v>1428369</v>
      </c>
    </row>
    <row r="75" spans="1:12" x14ac:dyDescent="0.35">
      <c r="A75" s="2">
        <v>26223</v>
      </c>
      <c r="B75" s="17" t="s">
        <v>408</v>
      </c>
      <c r="C75" s="17" t="s">
        <v>144</v>
      </c>
      <c r="D75" s="38" t="s">
        <v>140</v>
      </c>
      <c r="E75" s="2">
        <v>19850503</v>
      </c>
      <c r="F75" s="2" t="s">
        <v>3</v>
      </c>
      <c r="G75" s="2" t="s">
        <v>11</v>
      </c>
      <c r="H75" s="2" t="s">
        <v>12</v>
      </c>
      <c r="I75" s="2" t="s">
        <v>29</v>
      </c>
      <c r="J75" s="17" t="s">
        <v>30</v>
      </c>
      <c r="K75" s="2" t="s">
        <v>104</v>
      </c>
      <c r="L75" s="20">
        <v>573231</v>
      </c>
    </row>
    <row r="76" spans="1:12" x14ac:dyDescent="0.35">
      <c r="A76" s="2">
        <v>26351</v>
      </c>
      <c r="B76" s="17" t="s">
        <v>146</v>
      </c>
      <c r="C76" s="17" t="s">
        <v>144</v>
      </c>
      <c r="D76" s="38" t="s">
        <v>140</v>
      </c>
      <c r="E76" s="2">
        <v>19850801</v>
      </c>
      <c r="F76" s="2" t="s">
        <v>3</v>
      </c>
      <c r="G76" s="2" t="s">
        <v>11</v>
      </c>
      <c r="H76" s="2" t="s">
        <v>12</v>
      </c>
      <c r="I76" s="2" t="s">
        <v>6</v>
      </c>
      <c r="J76" s="17" t="s">
        <v>7</v>
      </c>
      <c r="K76" s="2" t="s">
        <v>104</v>
      </c>
      <c r="L76" s="20">
        <v>70551</v>
      </c>
    </row>
    <row r="77" spans="1:12" x14ac:dyDescent="0.35">
      <c r="A77" s="2">
        <v>26937</v>
      </c>
      <c r="B77" s="17" t="s">
        <v>147</v>
      </c>
      <c r="C77" s="17" t="s">
        <v>144</v>
      </c>
      <c r="D77" s="38" t="s">
        <v>140</v>
      </c>
      <c r="E77" s="2">
        <v>19870415</v>
      </c>
      <c r="F77" s="2" t="s">
        <v>34</v>
      </c>
      <c r="G77" s="2" t="s">
        <v>11</v>
      </c>
      <c r="H77" s="2" t="s">
        <v>12</v>
      </c>
      <c r="I77" s="2" t="s">
        <v>29</v>
      </c>
      <c r="J77" s="17" t="s">
        <v>30</v>
      </c>
      <c r="K77" s="2" t="s">
        <v>104</v>
      </c>
      <c r="L77" s="20">
        <v>1149839</v>
      </c>
    </row>
    <row r="78" spans="1:12" x14ac:dyDescent="0.35">
      <c r="A78" s="2">
        <v>34319</v>
      </c>
      <c r="B78" s="17" t="s">
        <v>318</v>
      </c>
      <c r="C78" s="17" t="s">
        <v>144</v>
      </c>
      <c r="D78" s="38" t="s">
        <v>140</v>
      </c>
      <c r="E78" s="2">
        <v>19971103</v>
      </c>
      <c r="F78" s="2" t="s">
        <v>3</v>
      </c>
      <c r="G78" s="2" t="s">
        <v>11</v>
      </c>
      <c r="H78" s="2" t="s">
        <v>12</v>
      </c>
      <c r="I78" s="2" t="s">
        <v>29</v>
      </c>
      <c r="J78" s="17" t="s">
        <v>30</v>
      </c>
      <c r="K78" s="2" t="s">
        <v>104</v>
      </c>
      <c r="L78" s="20">
        <v>348288</v>
      </c>
    </row>
    <row r="79" spans="1:12" x14ac:dyDescent="0.35">
      <c r="A79" s="2">
        <v>34656</v>
      </c>
      <c r="B79" s="17" t="s">
        <v>148</v>
      </c>
      <c r="C79" s="17" t="s">
        <v>144</v>
      </c>
      <c r="D79" s="38" t="s">
        <v>140</v>
      </c>
      <c r="E79" s="2">
        <v>19980518</v>
      </c>
      <c r="F79" s="2" t="s">
        <v>3</v>
      </c>
      <c r="G79" s="2" t="s">
        <v>11</v>
      </c>
      <c r="H79" s="2" t="s">
        <v>12</v>
      </c>
      <c r="I79" s="2" t="s">
        <v>29</v>
      </c>
      <c r="J79" s="17" t="s">
        <v>30</v>
      </c>
      <c r="K79" s="2" t="s">
        <v>104</v>
      </c>
      <c r="L79" s="20">
        <v>946381</v>
      </c>
    </row>
    <row r="80" spans="1:12" x14ac:dyDescent="0.35">
      <c r="A80" s="2">
        <v>19629</v>
      </c>
      <c r="B80" s="17" t="s">
        <v>138</v>
      </c>
      <c r="C80" s="17" t="s">
        <v>151</v>
      </c>
      <c r="D80" s="38" t="s">
        <v>140</v>
      </c>
      <c r="E80" s="2">
        <v>19660902</v>
      </c>
      <c r="F80" s="2" t="s">
        <v>34</v>
      </c>
      <c r="G80" s="2" t="s">
        <v>17</v>
      </c>
      <c r="H80" s="2" t="s">
        <v>18</v>
      </c>
      <c r="I80" s="2" t="s">
        <v>22</v>
      </c>
      <c r="J80" s="17" t="s">
        <v>23</v>
      </c>
      <c r="K80" s="2" t="s">
        <v>104</v>
      </c>
      <c r="L80" s="20">
        <v>9829860</v>
      </c>
    </row>
    <row r="81" spans="1:12" x14ac:dyDescent="0.35">
      <c r="A81" s="2">
        <v>23772</v>
      </c>
      <c r="B81" s="17" t="s">
        <v>152</v>
      </c>
      <c r="C81" s="17" t="s">
        <v>151</v>
      </c>
      <c r="D81" s="38" t="s">
        <v>140</v>
      </c>
      <c r="E81" s="2">
        <v>19820331</v>
      </c>
      <c r="F81" s="2" t="s">
        <v>34</v>
      </c>
      <c r="G81" s="2" t="s">
        <v>17</v>
      </c>
      <c r="H81" s="2" t="s">
        <v>18</v>
      </c>
      <c r="I81" s="2" t="s">
        <v>22</v>
      </c>
      <c r="J81" s="17" t="s">
        <v>23</v>
      </c>
      <c r="K81" s="2" t="s">
        <v>104</v>
      </c>
      <c r="L81" s="20">
        <v>555904</v>
      </c>
    </row>
    <row r="82" spans="1:12" x14ac:dyDescent="0.35">
      <c r="A82" s="2">
        <v>26856</v>
      </c>
      <c r="B82" s="17" t="s">
        <v>153</v>
      </c>
      <c r="C82" s="17" t="s">
        <v>151</v>
      </c>
      <c r="D82" s="38" t="s">
        <v>140</v>
      </c>
      <c r="E82" s="2">
        <v>19861210</v>
      </c>
      <c r="F82" s="2" t="s">
        <v>3</v>
      </c>
      <c r="G82" s="2" t="s">
        <v>17</v>
      </c>
      <c r="H82" s="2" t="s">
        <v>18</v>
      </c>
      <c r="I82" s="2" t="s">
        <v>22</v>
      </c>
      <c r="J82" s="17" t="s">
        <v>23</v>
      </c>
      <c r="K82" s="2" t="s">
        <v>104</v>
      </c>
      <c r="L82" s="20">
        <v>802605</v>
      </c>
    </row>
    <row r="83" spans="1:12" x14ac:dyDescent="0.35">
      <c r="A83" s="2">
        <v>26727</v>
      </c>
      <c r="B83" s="17" t="s">
        <v>409</v>
      </c>
      <c r="C83" s="17" t="s">
        <v>410</v>
      </c>
      <c r="D83" s="38" t="s">
        <v>140</v>
      </c>
      <c r="E83" s="2">
        <v>19860708</v>
      </c>
      <c r="F83" s="2" t="s">
        <v>3</v>
      </c>
      <c r="G83" s="2" t="s">
        <v>17</v>
      </c>
      <c r="H83" s="2" t="s">
        <v>18</v>
      </c>
      <c r="I83" s="2" t="s">
        <v>22</v>
      </c>
      <c r="J83" s="17" t="s">
        <v>23</v>
      </c>
      <c r="K83" s="2" t="s">
        <v>104</v>
      </c>
      <c r="L83" s="20">
        <v>78738</v>
      </c>
    </row>
    <row r="84" spans="1:12" x14ac:dyDescent="0.35">
      <c r="A84" s="2">
        <v>3337</v>
      </c>
      <c r="B84" s="17" t="s">
        <v>478</v>
      </c>
      <c r="C84" s="17" t="s">
        <v>479</v>
      </c>
      <c r="D84" s="38" t="s">
        <v>140</v>
      </c>
      <c r="E84" s="2">
        <v>19201126</v>
      </c>
      <c r="F84" s="2" t="s">
        <v>3</v>
      </c>
      <c r="G84" s="2" t="s">
        <v>11</v>
      </c>
      <c r="H84" s="2" t="s">
        <v>12</v>
      </c>
      <c r="I84" s="2" t="s">
        <v>22</v>
      </c>
      <c r="J84" s="17" t="s">
        <v>23</v>
      </c>
      <c r="K84" s="2" t="s">
        <v>104</v>
      </c>
      <c r="L84" s="20">
        <v>115836</v>
      </c>
    </row>
    <row r="85" spans="1:12" x14ac:dyDescent="0.35">
      <c r="A85" s="2">
        <v>24347</v>
      </c>
      <c r="B85" s="17" t="s">
        <v>319</v>
      </c>
      <c r="C85" s="17" t="s">
        <v>320</v>
      </c>
      <c r="D85" s="38" t="s">
        <v>140</v>
      </c>
      <c r="E85" s="2">
        <v>19830124</v>
      </c>
      <c r="F85" s="2" t="s">
        <v>3</v>
      </c>
      <c r="G85" s="2" t="s">
        <v>11</v>
      </c>
      <c r="H85" s="2" t="s">
        <v>12</v>
      </c>
      <c r="I85" s="2" t="s">
        <v>22</v>
      </c>
      <c r="J85" s="17" t="s">
        <v>23</v>
      </c>
      <c r="K85" s="2" t="s">
        <v>104</v>
      </c>
      <c r="L85" s="20">
        <v>2210619</v>
      </c>
    </row>
    <row r="86" spans="1:12" x14ac:dyDescent="0.35">
      <c r="A86" s="2">
        <v>22657</v>
      </c>
      <c r="B86" s="17" t="s">
        <v>156</v>
      </c>
      <c r="C86" s="17" t="s">
        <v>157</v>
      </c>
      <c r="D86" s="38" t="s">
        <v>140</v>
      </c>
      <c r="E86" s="2">
        <v>19780515</v>
      </c>
      <c r="F86" s="2" t="s">
        <v>3</v>
      </c>
      <c r="G86" s="2" t="s">
        <v>17</v>
      </c>
      <c r="H86" s="2" t="s">
        <v>18</v>
      </c>
      <c r="I86" s="2" t="s">
        <v>22</v>
      </c>
      <c r="J86" s="17" t="s">
        <v>23</v>
      </c>
      <c r="K86" s="2" t="s">
        <v>104</v>
      </c>
      <c r="L86" s="20">
        <v>80425</v>
      </c>
    </row>
    <row r="87" spans="1:12" x14ac:dyDescent="0.35">
      <c r="A87" s="2">
        <v>18301</v>
      </c>
      <c r="B87" s="17" t="s">
        <v>62</v>
      </c>
      <c r="C87" s="17" t="s">
        <v>383</v>
      </c>
      <c r="D87" s="38" t="s">
        <v>140</v>
      </c>
      <c r="E87" s="2">
        <v>19601008</v>
      </c>
      <c r="F87" s="2" t="s">
        <v>3</v>
      </c>
      <c r="G87" s="2" t="s">
        <v>17</v>
      </c>
      <c r="H87" s="2" t="s">
        <v>18</v>
      </c>
      <c r="I87" s="2" t="s">
        <v>29</v>
      </c>
      <c r="J87" s="17" t="s">
        <v>30</v>
      </c>
      <c r="K87" s="2" t="s">
        <v>104</v>
      </c>
      <c r="L87" s="20">
        <v>59207</v>
      </c>
    </row>
    <row r="88" spans="1:12" x14ac:dyDescent="0.35">
      <c r="A88" s="2">
        <v>20845</v>
      </c>
      <c r="B88" s="17" t="s">
        <v>158</v>
      </c>
      <c r="C88" s="17" t="s">
        <v>159</v>
      </c>
      <c r="D88" s="38" t="s">
        <v>140</v>
      </c>
      <c r="E88" s="2">
        <v>19721028</v>
      </c>
      <c r="F88" s="2" t="s">
        <v>3</v>
      </c>
      <c r="G88" s="2" t="s">
        <v>17</v>
      </c>
      <c r="H88" s="2" t="s">
        <v>18</v>
      </c>
      <c r="I88" s="2" t="s">
        <v>29</v>
      </c>
      <c r="J88" s="17" t="s">
        <v>30</v>
      </c>
      <c r="K88" s="2" t="s">
        <v>104</v>
      </c>
      <c r="L88" s="20">
        <v>396765</v>
      </c>
    </row>
    <row r="89" spans="1:12" x14ac:dyDescent="0.35">
      <c r="A89" s="2">
        <v>18454</v>
      </c>
      <c r="B89" s="17" t="s">
        <v>502</v>
      </c>
      <c r="C89" s="17" t="s">
        <v>160</v>
      </c>
      <c r="D89" s="38" t="s">
        <v>140</v>
      </c>
      <c r="E89" s="2">
        <v>19611116</v>
      </c>
      <c r="F89" s="2" t="s">
        <v>3</v>
      </c>
      <c r="G89" s="2" t="s">
        <v>11</v>
      </c>
      <c r="H89" s="2" t="s">
        <v>12</v>
      </c>
      <c r="I89" s="2" t="s">
        <v>22</v>
      </c>
      <c r="J89" s="17" t="s">
        <v>23</v>
      </c>
      <c r="K89" s="2" t="s">
        <v>104</v>
      </c>
      <c r="L89" s="20">
        <v>97943</v>
      </c>
    </row>
    <row r="90" spans="1:12" x14ac:dyDescent="0.35">
      <c r="A90" s="2">
        <v>24961</v>
      </c>
      <c r="B90" s="17" t="s">
        <v>138</v>
      </c>
      <c r="C90" s="17" t="s">
        <v>160</v>
      </c>
      <c r="D90" s="38" t="s">
        <v>140</v>
      </c>
      <c r="E90" s="2">
        <v>19840206</v>
      </c>
      <c r="F90" s="2" t="s">
        <v>34</v>
      </c>
      <c r="G90" s="2" t="s">
        <v>17</v>
      </c>
      <c r="H90" s="2" t="s">
        <v>18</v>
      </c>
      <c r="I90" s="2" t="s">
        <v>22</v>
      </c>
      <c r="J90" s="17" t="s">
        <v>23</v>
      </c>
      <c r="K90" s="2" t="s">
        <v>104</v>
      </c>
      <c r="L90" s="20">
        <v>554476</v>
      </c>
    </row>
    <row r="91" spans="1:12" x14ac:dyDescent="0.35">
      <c r="A91" s="2">
        <v>252</v>
      </c>
      <c r="B91" s="17" t="s">
        <v>538</v>
      </c>
      <c r="C91" s="17" t="s">
        <v>539</v>
      </c>
      <c r="D91" s="38" t="s">
        <v>540</v>
      </c>
      <c r="E91" s="2">
        <v>19270505</v>
      </c>
      <c r="F91" s="2" t="s">
        <v>3</v>
      </c>
      <c r="G91" s="2" t="s">
        <v>25</v>
      </c>
      <c r="H91" s="2" t="s">
        <v>26</v>
      </c>
      <c r="I91" s="2" t="s">
        <v>11</v>
      </c>
      <c r="J91" s="17" t="s">
        <v>58</v>
      </c>
      <c r="K91" s="2" t="s">
        <v>164</v>
      </c>
      <c r="L91" s="20">
        <v>168302</v>
      </c>
    </row>
    <row r="92" spans="1:12" x14ac:dyDescent="0.35">
      <c r="A92" s="2">
        <v>13959</v>
      </c>
      <c r="B92" s="17" t="s">
        <v>503</v>
      </c>
      <c r="C92" s="17" t="s">
        <v>504</v>
      </c>
      <c r="D92" s="38" t="s">
        <v>163</v>
      </c>
      <c r="E92" s="2">
        <v>18920101</v>
      </c>
      <c r="F92" s="2" t="s">
        <v>3</v>
      </c>
      <c r="G92" s="2" t="s">
        <v>17</v>
      </c>
      <c r="H92" s="2" t="s">
        <v>18</v>
      </c>
      <c r="I92" s="2" t="s">
        <v>29</v>
      </c>
      <c r="J92" s="17" t="s">
        <v>30</v>
      </c>
      <c r="K92" s="2" t="s">
        <v>164</v>
      </c>
      <c r="L92" s="20">
        <v>12322</v>
      </c>
    </row>
    <row r="93" spans="1:12" x14ac:dyDescent="0.35">
      <c r="A93" s="2">
        <v>1417</v>
      </c>
      <c r="B93" s="17" t="s">
        <v>165</v>
      </c>
      <c r="C93" s="17" t="s">
        <v>166</v>
      </c>
      <c r="D93" s="38" t="s">
        <v>167</v>
      </c>
      <c r="E93" s="2">
        <v>19081001</v>
      </c>
      <c r="F93" s="2" t="s">
        <v>3</v>
      </c>
      <c r="G93" s="2" t="s">
        <v>11</v>
      </c>
      <c r="H93" s="2" t="s">
        <v>12</v>
      </c>
      <c r="I93" s="2" t="s">
        <v>11</v>
      </c>
      <c r="J93" s="17" t="s">
        <v>58</v>
      </c>
      <c r="K93" s="2" t="s">
        <v>164</v>
      </c>
      <c r="L93" s="20">
        <v>137502</v>
      </c>
    </row>
    <row r="94" spans="1:12" x14ac:dyDescent="0.35">
      <c r="A94" s="2">
        <v>34146</v>
      </c>
      <c r="B94" s="17" t="s">
        <v>321</v>
      </c>
      <c r="C94" s="17" t="s">
        <v>174</v>
      </c>
      <c r="D94" s="38" t="s">
        <v>170</v>
      </c>
      <c r="E94" s="2">
        <v>19960315</v>
      </c>
      <c r="F94" s="2" t="s">
        <v>3</v>
      </c>
      <c r="G94" s="2" t="s">
        <v>17</v>
      </c>
      <c r="H94" s="2" t="s">
        <v>18</v>
      </c>
      <c r="I94" s="2" t="s">
        <v>11</v>
      </c>
      <c r="J94" s="17" t="s">
        <v>58</v>
      </c>
      <c r="K94" s="2" t="s">
        <v>164</v>
      </c>
      <c r="L94" s="20">
        <v>109083</v>
      </c>
    </row>
    <row r="95" spans="1:12" x14ac:dyDescent="0.35">
      <c r="A95" s="2">
        <v>58586</v>
      </c>
      <c r="B95" s="17" t="s">
        <v>456</v>
      </c>
      <c r="C95" s="17" t="s">
        <v>457</v>
      </c>
      <c r="D95" s="38" t="s">
        <v>458</v>
      </c>
      <c r="E95" s="2">
        <v>20071203</v>
      </c>
      <c r="F95" s="2" t="s">
        <v>3</v>
      </c>
      <c r="G95" s="2" t="s">
        <v>17</v>
      </c>
      <c r="H95" s="2" t="s">
        <v>18</v>
      </c>
      <c r="I95" s="2" t="s">
        <v>11</v>
      </c>
      <c r="J95" s="17" t="s">
        <v>58</v>
      </c>
      <c r="K95" s="2" t="s">
        <v>164</v>
      </c>
      <c r="L95" s="20">
        <v>28175</v>
      </c>
    </row>
    <row r="96" spans="1:12" x14ac:dyDescent="0.35">
      <c r="A96" s="2">
        <v>14679</v>
      </c>
      <c r="B96" s="17" t="s">
        <v>459</v>
      </c>
      <c r="C96" s="17" t="s">
        <v>182</v>
      </c>
      <c r="D96" s="38" t="s">
        <v>183</v>
      </c>
      <c r="E96" s="2">
        <v>19340818</v>
      </c>
      <c r="F96" s="2" t="s">
        <v>3</v>
      </c>
      <c r="G96" s="2" t="s">
        <v>17</v>
      </c>
      <c r="H96" s="2" t="s">
        <v>18</v>
      </c>
      <c r="I96" s="2" t="s">
        <v>6</v>
      </c>
      <c r="J96" s="17" t="s">
        <v>7</v>
      </c>
      <c r="K96" s="2" t="s">
        <v>180</v>
      </c>
      <c r="L96" s="20">
        <v>363288</v>
      </c>
    </row>
    <row r="97" spans="1:12" x14ac:dyDescent="0.35">
      <c r="A97" s="2">
        <v>57134</v>
      </c>
      <c r="B97" s="17" t="s">
        <v>505</v>
      </c>
      <c r="C97" s="17" t="s">
        <v>506</v>
      </c>
      <c r="D97" s="38" t="s">
        <v>186</v>
      </c>
      <c r="E97" s="2">
        <v>20020508</v>
      </c>
      <c r="F97" s="2" t="s">
        <v>3</v>
      </c>
      <c r="G97" s="2" t="s">
        <v>11</v>
      </c>
      <c r="H97" s="2" t="s">
        <v>12</v>
      </c>
      <c r="I97" s="2" t="s">
        <v>29</v>
      </c>
      <c r="J97" s="17" t="s">
        <v>30</v>
      </c>
      <c r="K97" s="2" t="s">
        <v>180</v>
      </c>
      <c r="L97" s="20">
        <v>658311</v>
      </c>
    </row>
    <row r="98" spans="1:12" x14ac:dyDescent="0.35">
      <c r="A98" s="2">
        <v>23966</v>
      </c>
      <c r="B98" s="17" t="s">
        <v>322</v>
      </c>
      <c r="C98" s="17" t="s">
        <v>185</v>
      </c>
      <c r="D98" s="38" t="s">
        <v>186</v>
      </c>
      <c r="E98" s="2">
        <v>19820802</v>
      </c>
      <c r="F98" s="2" t="s">
        <v>3</v>
      </c>
      <c r="G98" s="2" t="s">
        <v>17</v>
      </c>
      <c r="H98" s="2" t="s">
        <v>18</v>
      </c>
      <c r="I98" s="2" t="s">
        <v>6</v>
      </c>
      <c r="J98" s="17" t="s">
        <v>7</v>
      </c>
      <c r="K98" s="2" t="s">
        <v>180</v>
      </c>
      <c r="L98" s="20">
        <v>616367</v>
      </c>
    </row>
    <row r="99" spans="1:12" x14ac:dyDescent="0.35">
      <c r="A99" s="2">
        <v>24015</v>
      </c>
      <c r="B99" s="17" t="s">
        <v>189</v>
      </c>
      <c r="C99" s="17" t="s">
        <v>190</v>
      </c>
      <c r="D99" s="38" t="s">
        <v>191</v>
      </c>
      <c r="E99" s="2">
        <v>19820913</v>
      </c>
      <c r="F99" s="2" t="s">
        <v>3</v>
      </c>
      <c r="G99" s="2" t="s">
        <v>17</v>
      </c>
      <c r="H99" s="2" t="s">
        <v>18</v>
      </c>
      <c r="I99" s="2" t="s">
        <v>6</v>
      </c>
      <c r="J99" s="17" t="s">
        <v>7</v>
      </c>
      <c r="K99" s="2" t="s">
        <v>180</v>
      </c>
      <c r="L99" s="20">
        <v>243299</v>
      </c>
    </row>
    <row r="100" spans="1:12" x14ac:dyDescent="0.35">
      <c r="A100" s="2">
        <v>26790</v>
      </c>
      <c r="B100" s="17" t="s">
        <v>541</v>
      </c>
      <c r="C100" s="17" t="s">
        <v>335</v>
      </c>
      <c r="D100" s="38" t="s">
        <v>199</v>
      </c>
      <c r="E100" s="2">
        <v>19860916</v>
      </c>
      <c r="F100" s="2" t="s">
        <v>3</v>
      </c>
      <c r="G100" s="2" t="s">
        <v>11</v>
      </c>
      <c r="H100" s="2" t="s">
        <v>12</v>
      </c>
      <c r="I100" s="2" t="s">
        <v>29</v>
      </c>
      <c r="J100" s="17" t="s">
        <v>30</v>
      </c>
      <c r="K100" s="2" t="s">
        <v>180</v>
      </c>
      <c r="L100" s="20">
        <v>317316</v>
      </c>
    </row>
    <row r="101" spans="1:12" x14ac:dyDescent="0.35">
      <c r="A101" s="2">
        <v>57983</v>
      </c>
      <c r="B101" s="17" t="s">
        <v>412</v>
      </c>
      <c r="C101" s="17" t="s">
        <v>413</v>
      </c>
      <c r="D101" s="38" t="s">
        <v>199</v>
      </c>
      <c r="E101" s="2">
        <v>20051212</v>
      </c>
      <c r="F101" s="2" t="s">
        <v>3</v>
      </c>
      <c r="G101" s="2" t="s">
        <v>17</v>
      </c>
      <c r="H101" s="2" t="s">
        <v>18</v>
      </c>
      <c r="I101" s="2" t="s">
        <v>29</v>
      </c>
      <c r="J101" s="17" t="s">
        <v>30</v>
      </c>
      <c r="K101" s="2" t="s">
        <v>180</v>
      </c>
      <c r="L101" s="20">
        <v>212746</v>
      </c>
    </row>
    <row r="102" spans="1:12" x14ac:dyDescent="0.35">
      <c r="A102" s="2">
        <v>21111</v>
      </c>
      <c r="B102" s="17" t="s">
        <v>202</v>
      </c>
      <c r="C102" s="17" t="s">
        <v>203</v>
      </c>
      <c r="D102" s="38" t="s">
        <v>199</v>
      </c>
      <c r="E102" s="2">
        <v>19730611</v>
      </c>
      <c r="F102" s="2" t="s">
        <v>3</v>
      </c>
      <c r="G102" s="2" t="s">
        <v>11</v>
      </c>
      <c r="H102" s="2" t="s">
        <v>12</v>
      </c>
      <c r="I102" s="2" t="s">
        <v>6</v>
      </c>
      <c r="J102" s="17" t="s">
        <v>7</v>
      </c>
      <c r="K102" s="2" t="s">
        <v>180</v>
      </c>
      <c r="L102" s="20">
        <v>285118</v>
      </c>
    </row>
    <row r="103" spans="1:12" x14ac:dyDescent="0.35">
      <c r="A103" s="2">
        <v>31189</v>
      </c>
      <c r="B103" s="17" t="s">
        <v>207</v>
      </c>
      <c r="C103" s="17" t="s">
        <v>205</v>
      </c>
      <c r="D103" s="38" t="s">
        <v>206</v>
      </c>
      <c r="E103" s="2">
        <v>19600331</v>
      </c>
      <c r="F103" s="2" t="s">
        <v>3</v>
      </c>
      <c r="G103" s="2" t="s">
        <v>14</v>
      </c>
      <c r="H103" s="2" t="s">
        <v>12</v>
      </c>
      <c r="I103" s="2" t="s">
        <v>22</v>
      </c>
      <c r="J103" s="17" t="s">
        <v>23</v>
      </c>
      <c r="K103" s="2" t="s">
        <v>180</v>
      </c>
      <c r="L103" s="20">
        <v>730644</v>
      </c>
    </row>
    <row r="104" spans="1:12" x14ac:dyDescent="0.35">
      <c r="A104" s="2">
        <v>35186</v>
      </c>
      <c r="B104" s="17" t="s">
        <v>208</v>
      </c>
      <c r="C104" s="17" t="s">
        <v>209</v>
      </c>
      <c r="D104" s="38" t="s">
        <v>206</v>
      </c>
      <c r="E104" s="2">
        <v>19991115</v>
      </c>
      <c r="F104" s="2" t="s">
        <v>3</v>
      </c>
      <c r="G104" s="2" t="s">
        <v>17</v>
      </c>
      <c r="H104" s="2" t="s">
        <v>18</v>
      </c>
      <c r="I104" s="2" t="s">
        <v>29</v>
      </c>
      <c r="J104" s="17" t="s">
        <v>30</v>
      </c>
      <c r="K104" s="2" t="s">
        <v>180</v>
      </c>
      <c r="L104" s="20">
        <v>552172</v>
      </c>
    </row>
    <row r="105" spans="1:12" x14ac:dyDescent="0.35">
      <c r="A105" s="2">
        <v>25745</v>
      </c>
      <c r="B105" s="17" t="s">
        <v>482</v>
      </c>
      <c r="C105" s="17" t="s">
        <v>211</v>
      </c>
      <c r="D105" s="38" t="s">
        <v>206</v>
      </c>
      <c r="E105" s="2">
        <v>19841109</v>
      </c>
      <c r="F105" s="2" t="s">
        <v>3</v>
      </c>
      <c r="G105" s="2" t="s">
        <v>11</v>
      </c>
      <c r="H105" s="2" t="s">
        <v>12</v>
      </c>
      <c r="I105" s="2" t="s">
        <v>29</v>
      </c>
      <c r="J105" s="17" t="s">
        <v>30</v>
      </c>
      <c r="K105" s="2" t="s">
        <v>180</v>
      </c>
      <c r="L105" s="20">
        <v>469898</v>
      </c>
    </row>
    <row r="106" spans="1:12" x14ac:dyDescent="0.35">
      <c r="A106" s="2">
        <v>27267</v>
      </c>
      <c r="B106" s="17" t="s">
        <v>210</v>
      </c>
      <c r="C106" s="17" t="s">
        <v>211</v>
      </c>
      <c r="D106" s="38" t="s">
        <v>206</v>
      </c>
      <c r="E106" s="2">
        <v>19880620</v>
      </c>
      <c r="F106" s="2" t="s">
        <v>3</v>
      </c>
      <c r="G106" s="2" t="s">
        <v>17</v>
      </c>
      <c r="H106" s="2" t="s">
        <v>18</v>
      </c>
      <c r="I106" s="2" t="s">
        <v>29</v>
      </c>
      <c r="J106" s="17" t="s">
        <v>30</v>
      </c>
      <c r="K106" s="2" t="s">
        <v>180</v>
      </c>
      <c r="L106" s="20">
        <v>379391</v>
      </c>
    </row>
    <row r="107" spans="1:12" x14ac:dyDescent="0.35">
      <c r="A107" s="2">
        <v>57987</v>
      </c>
      <c r="B107" s="17" t="s">
        <v>483</v>
      </c>
      <c r="C107" s="17" t="s">
        <v>211</v>
      </c>
      <c r="D107" s="38" t="s">
        <v>206</v>
      </c>
      <c r="E107" s="2">
        <v>20060228</v>
      </c>
      <c r="F107" s="2" t="s">
        <v>3</v>
      </c>
      <c r="G107" s="2" t="s">
        <v>17</v>
      </c>
      <c r="H107" s="2" t="s">
        <v>18</v>
      </c>
      <c r="I107" s="2" t="s">
        <v>29</v>
      </c>
      <c r="J107" s="17" t="s">
        <v>30</v>
      </c>
      <c r="K107" s="2" t="s">
        <v>180</v>
      </c>
      <c r="L107" s="20">
        <v>176666</v>
      </c>
    </row>
    <row r="108" spans="1:12" x14ac:dyDescent="0.35">
      <c r="A108" s="2">
        <v>58203</v>
      </c>
      <c r="B108" s="17" t="s">
        <v>414</v>
      </c>
      <c r="C108" s="17" t="s">
        <v>211</v>
      </c>
      <c r="D108" s="38" t="s">
        <v>206</v>
      </c>
      <c r="E108" s="2">
        <v>20060929</v>
      </c>
      <c r="F108" s="2" t="s">
        <v>3</v>
      </c>
      <c r="G108" s="2" t="s">
        <v>17</v>
      </c>
      <c r="H108" s="2" t="s">
        <v>18</v>
      </c>
      <c r="I108" s="2" t="s">
        <v>29</v>
      </c>
      <c r="J108" s="17" t="s">
        <v>30</v>
      </c>
      <c r="K108" s="2" t="s">
        <v>180</v>
      </c>
      <c r="L108" s="20">
        <v>182349</v>
      </c>
    </row>
    <row r="109" spans="1:12" x14ac:dyDescent="0.35">
      <c r="A109" s="2">
        <v>23373</v>
      </c>
      <c r="B109" s="17" t="s">
        <v>214</v>
      </c>
      <c r="C109" s="17" t="s">
        <v>213</v>
      </c>
      <c r="D109" s="38" t="s">
        <v>206</v>
      </c>
      <c r="E109" s="2">
        <v>19810409</v>
      </c>
      <c r="F109" s="2" t="s">
        <v>3</v>
      </c>
      <c r="G109" s="2" t="s">
        <v>17</v>
      </c>
      <c r="H109" s="2" t="s">
        <v>18</v>
      </c>
      <c r="I109" s="2" t="s">
        <v>29</v>
      </c>
      <c r="J109" s="17" t="s">
        <v>30</v>
      </c>
      <c r="K109" s="2" t="s">
        <v>180</v>
      </c>
      <c r="L109" s="20">
        <v>92221</v>
      </c>
    </row>
    <row r="110" spans="1:12" x14ac:dyDescent="0.35">
      <c r="A110" s="2">
        <v>25749</v>
      </c>
      <c r="B110" s="17" t="s">
        <v>215</v>
      </c>
      <c r="C110" s="17" t="s">
        <v>213</v>
      </c>
      <c r="D110" s="38" t="s">
        <v>206</v>
      </c>
      <c r="E110" s="2">
        <v>19841126</v>
      </c>
      <c r="F110" s="2" t="s">
        <v>3</v>
      </c>
      <c r="G110" s="2" t="s">
        <v>11</v>
      </c>
      <c r="H110" s="2" t="s">
        <v>12</v>
      </c>
      <c r="I110" s="2" t="s">
        <v>29</v>
      </c>
      <c r="J110" s="17" t="s">
        <v>30</v>
      </c>
      <c r="K110" s="2" t="s">
        <v>180</v>
      </c>
      <c r="L110" s="20">
        <v>185059</v>
      </c>
    </row>
    <row r="111" spans="1:12" x14ac:dyDescent="0.35">
      <c r="A111" s="2">
        <v>30394</v>
      </c>
      <c r="B111" s="17" t="s">
        <v>217</v>
      </c>
      <c r="C111" s="17" t="s">
        <v>213</v>
      </c>
      <c r="D111" s="38" t="s">
        <v>206</v>
      </c>
      <c r="E111" s="2">
        <v>19480101</v>
      </c>
      <c r="F111" s="2" t="s">
        <v>3</v>
      </c>
      <c r="G111" s="2" t="s">
        <v>14</v>
      </c>
      <c r="H111" s="2" t="s">
        <v>12</v>
      </c>
      <c r="I111" s="2" t="s">
        <v>6</v>
      </c>
      <c r="J111" s="17" t="s">
        <v>7</v>
      </c>
      <c r="K111" s="2" t="s">
        <v>180</v>
      </c>
      <c r="L111" s="20">
        <v>638901</v>
      </c>
    </row>
    <row r="112" spans="1:12" x14ac:dyDescent="0.35">
      <c r="A112" s="2">
        <v>32209</v>
      </c>
      <c r="B112" s="17" t="s">
        <v>218</v>
      </c>
      <c r="C112" s="17" t="s">
        <v>213</v>
      </c>
      <c r="D112" s="38" t="s">
        <v>206</v>
      </c>
      <c r="E112" s="2">
        <v>19840427</v>
      </c>
      <c r="F112" s="2" t="s">
        <v>3</v>
      </c>
      <c r="G112" s="2" t="s">
        <v>14</v>
      </c>
      <c r="H112" s="2" t="s">
        <v>12</v>
      </c>
      <c r="I112" s="2" t="s">
        <v>29</v>
      </c>
      <c r="J112" s="17" t="s">
        <v>30</v>
      </c>
      <c r="K112" s="2" t="s">
        <v>180</v>
      </c>
      <c r="L112" s="20">
        <v>151408</v>
      </c>
    </row>
    <row r="113" spans="1:12" x14ac:dyDescent="0.35">
      <c r="A113" s="2">
        <v>32257</v>
      </c>
      <c r="B113" s="17" t="s">
        <v>219</v>
      </c>
      <c r="C113" s="17" t="s">
        <v>213</v>
      </c>
      <c r="D113" s="38" t="s">
        <v>206</v>
      </c>
      <c r="E113" s="2">
        <v>19841129</v>
      </c>
      <c r="F113" s="2" t="s">
        <v>3</v>
      </c>
      <c r="G113" s="2" t="s">
        <v>14</v>
      </c>
      <c r="H113" s="2" t="s">
        <v>12</v>
      </c>
      <c r="I113" s="2" t="s">
        <v>29</v>
      </c>
      <c r="J113" s="17" t="s">
        <v>30</v>
      </c>
      <c r="K113" s="2" t="s">
        <v>180</v>
      </c>
      <c r="L113" s="20">
        <v>247865</v>
      </c>
    </row>
    <row r="114" spans="1:12" x14ac:dyDescent="0.35">
      <c r="A114" s="2">
        <v>34967</v>
      </c>
      <c r="B114" s="17" t="s">
        <v>221</v>
      </c>
      <c r="C114" s="17" t="s">
        <v>213</v>
      </c>
      <c r="D114" s="38" t="s">
        <v>206</v>
      </c>
      <c r="E114" s="2">
        <v>19990102</v>
      </c>
      <c r="F114" s="2" t="s">
        <v>34</v>
      </c>
      <c r="G114" s="2" t="s">
        <v>25</v>
      </c>
      <c r="H114" s="2" t="s">
        <v>26</v>
      </c>
      <c r="I114" s="2" t="s">
        <v>22</v>
      </c>
      <c r="J114" s="17" t="s">
        <v>23</v>
      </c>
      <c r="K114" s="2" t="s">
        <v>180</v>
      </c>
      <c r="L114" s="20">
        <v>8755205</v>
      </c>
    </row>
    <row r="115" spans="1:12" x14ac:dyDescent="0.35">
      <c r="A115" s="2">
        <v>58263</v>
      </c>
      <c r="B115" s="17" t="s">
        <v>460</v>
      </c>
      <c r="C115" s="17" t="s">
        <v>213</v>
      </c>
      <c r="D115" s="38" t="s">
        <v>206</v>
      </c>
      <c r="E115" s="2">
        <v>20070312</v>
      </c>
      <c r="F115" s="2" t="s">
        <v>3</v>
      </c>
      <c r="G115" s="2" t="s">
        <v>17</v>
      </c>
      <c r="H115" s="2" t="s">
        <v>18</v>
      </c>
      <c r="I115" s="2" t="s">
        <v>29</v>
      </c>
      <c r="J115" s="17" t="s">
        <v>30</v>
      </c>
      <c r="K115" s="2" t="s">
        <v>180</v>
      </c>
      <c r="L115" s="20">
        <v>119655</v>
      </c>
    </row>
    <row r="116" spans="1:12" x14ac:dyDescent="0.35">
      <c r="A116" s="2">
        <v>58196</v>
      </c>
      <c r="B116" s="17" t="s">
        <v>524</v>
      </c>
      <c r="C116" s="17" t="s">
        <v>525</v>
      </c>
      <c r="D116" s="38" t="s">
        <v>224</v>
      </c>
      <c r="E116" s="2">
        <v>20060717</v>
      </c>
      <c r="F116" s="2" t="s">
        <v>3</v>
      </c>
      <c r="G116" s="2" t="s">
        <v>17</v>
      </c>
      <c r="H116" s="2" t="s">
        <v>18</v>
      </c>
      <c r="I116" s="2" t="s">
        <v>29</v>
      </c>
      <c r="J116" s="17" t="s">
        <v>30</v>
      </c>
      <c r="K116" s="2" t="s">
        <v>180</v>
      </c>
      <c r="L116" s="20">
        <v>302384</v>
      </c>
    </row>
    <row r="117" spans="1:12" x14ac:dyDescent="0.35">
      <c r="A117" s="2">
        <v>33568</v>
      </c>
      <c r="B117" s="17" t="s">
        <v>225</v>
      </c>
      <c r="C117" s="17" t="s">
        <v>223</v>
      </c>
      <c r="D117" s="38" t="s">
        <v>224</v>
      </c>
      <c r="E117" s="2">
        <v>19920323</v>
      </c>
      <c r="F117" s="2" t="s">
        <v>3</v>
      </c>
      <c r="G117" s="2" t="s">
        <v>17</v>
      </c>
      <c r="H117" s="2" t="s">
        <v>18</v>
      </c>
      <c r="I117" s="2" t="s">
        <v>6</v>
      </c>
      <c r="J117" s="17" t="s">
        <v>7</v>
      </c>
      <c r="K117" s="2" t="s">
        <v>180</v>
      </c>
      <c r="L117" s="20">
        <v>60751</v>
      </c>
    </row>
    <row r="118" spans="1:12" x14ac:dyDescent="0.35">
      <c r="A118" s="2">
        <v>34759</v>
      </c>
      <c r="B118" s="17" t="s">
        <v>226</v>
      </c>
      <c r="C118" s="17" t="s">
        <v>223</v>
      </c>
      <c r="D118" s="38" t="s">
        <v>224</v>
      </c>
      <c r="E118" s="2">
        <v>19990609</v>
      </c>
      <c r="F118" s="2" t="s">
        <v>3</v>
      </c>
      <c r="G118" s="2" t="s">
        <v>25</v>
      </c>
      <c r="H118" s="2" t="s">
        <v>26</v>
      </c>
      <c r="I118" s="2" t="s">
        <v>29</v>
      </c>
      <c r="J118" s="17" t="s">
        <v>30</v>
      </c>
      <c r="K118" s="2" t="s">
        <v>180</v>
      </c>
      <c r="L118" s="20">
        <v>88015</v>
      </c>
    </row>
    <row r="119" spans="1:12" x14ac:dyDescent="0.35">
      <c r="A119" s="2">
        <v>34968</v>
      </c>
      <c r="B119" s="17" t="s">
        <v>234</v>
      </c>
      <c r="C119" s="17" t="s">
        <v>230</v>
      </c>
      <c r="D119" s="38" t="s">
        <v>231</v>
      </c>
      <c r="E119" s="2">
        <v>19990102</v>
      </c>
      <c r="F119" s="2" t="s">
        <v>34</v>
      </c>
      <c r="G119" s="2" t="s">
        <v>25</v>
      </c>
      <c r="H119" s="2" t="s">
        <v>26</v>
      </c>
      <c r="I119" s="2" t="s">
        <v>22</v>
      </c>
      <c r="J119" s="17" t="s">
        <v>23</v>
      </c>
      <c r="K119" s="2" t="s">
        <v>180</v>
      </c>
      <c r="L119" s="20">
        <v>26563000</v>
      </c>
    </row>
    <row r="120" spans="1:12" x14ac:dyDescent="0.35">
      <c r="A120" s="2">
        <v>20828</v>
      </c>
      <c r="B120" s="17" t="s">
        <v>351</v>
      </c>
      <c r="C120" s="17" t="s">
        <v>240</v>
      </c>
      <c r="D120" s="38" t="s">
        <v>231</v>
      </c>
      <c r="E120" s="2">
        <v>19721002</v>
      </c>
      <c r="F120" s="2" t="s">
        <v>34</v>
      </c>
      <c r="G120" s="2" t="s">
        <v>17</v>
      </c>
      <c r="H120" s="2" t="s">
        <v>18</v>
      </c>
      <c r="I120" s="2" t="s">
        <v>22</v>
      </c>
      <c r="J120" s="17" t="s">
        <v>23</v>
      </c>
      <c r="K120" s="2" t="s">
        <v>180</v>
      </c>
      <c r="L120" s="20">
        <v>6664323</v>
      </c>
    </row>
    <row r="121" spans="1:12" x14ac:dyDescent="0.35">
      <c r="A121" s="2">
        <v>22946</v>
      </c>
      <c r="B121" s="17" t="s">
        <v>352</v>
      </c>
      <c r="C121" s="17" t="s">
        <v>240</v>
      </c>
      <c r="D121" s="38" t="s">
        <v>231</v>
      </c>
      <c r="E121" s="2">
        <v>19790907</v>
      </c>
      <c r="F121" s="2" t="s">
        <v>3</v>
      </c>
      <c r="G121" s="2" t="s">
        <v>17</v>
      </c>
      <c r="H121" s="2" t="s">
        <v>18</v>
      </c>
      <c r="I121" s="2" t="s">
        <v>22</v>
      </c>
      <c r="J121" s="17" t="s">
        <v>23</v>
      </c>
      <c r="K121" s="2" t="s">
        <v>180</v>
      </c>
      <c r="L121" s="20">
        <v>5491658</v>
      </c>
    </row>
    <row r="122" spans="1:12" x14ac:dyDescent="0.35">
      <c r="A122" s="2">
        <v>31469</v>
      </c>
      <c r="B122" s="17" t="s">
        <v>542</v>
      </c>
      <c r="C122" s="17" t="s">
        <v>240</v>
      </c>
      <c r="D122" s="38" t="s">
        <v>231</v>
      </c>
      <c r="E122" s="2">
        <v>19650325</v>
      </c>
      <c r="F122" s="2" t="s">
        <v>3</v>
      </c>
      <c r="G122" s="2" t="s">
        <v>17</v>
      </c>
      <c r="H122" s="2" t="s">
        <v>18</v>
      </c>
      <c r="I122" s="2" t="s">
        <v>22</v>
      </c>
      <c r="J122" s="17" t="s">
        <v>23</v>
      </c>
      <c r="K122" s="2" t="s">
        <v>180</v>
      </c>
      <c r="L122" s="20">
        <v>8100165</v>
      </c>
    </row>
    <row r="123" spans="1:12" x14ac:dyDescent="0.35">
      <c r="A123" s="2">
        <v>30387</v>
      </c>
      <c r="B123" s="17" t="s">
        <v>241</v>
      </c>
      <c r="C123" s="17" t="s">
        <v>242</v>
      </c>
      <c r="D123" s="38" t="s">
        <v>231</v>
      </c>
      <c r="E123" s="2">
        <v>19490117</v>
      </c>
      <c r="F123" s="2" t="s">
        <v>34</v>
      </c>
      <c r="G123" s="2" t="s">
        <v>17</v>
      </c>
      <c r="H123" s="2" t="s">
        <v>18</v>
      </c>
      <c r="I123" s="2" t="s">
        <v>22</v>
      </c>
      <c r="J123" s="17" t="s">
        <v>23</v>
      </c>
      <c r="K123" s="2" t="s">
        <v>180</v>
      </c>
      <c r="L123" s="20">
        <v>12636531</v>
      </c>
    </row>
    <row r="124" spans="1:12" x14ac:dyDescent="0.35">
      <c r="A124" s="2">
        <v>23086</v>
      </c>
      <c r="B124" s="17" t="s">
        <v>526</v>
      </c>
      <c r="C124" s="17" t="s">
        <v>337</v>
      </c>
      <c r="D124" s="38" t="s">
        <v>245</v>
      </c>
      <c r="E124" s="2">
        <v>19800212</v>
      </c>
      <c r="F124" s="2" t="s">
        <v>3</v>
      </c>
      <c r="G124" s="2" t="s">
        <v>11</v>
      </c>
      <c r="H124" s="2" t="s">
        <v>12</v>
      </c>
      <c r="I124" s="2" t="s">
        <v>29</v>
      </c>
      <c r="J124" s="17" t="s">
        <v>30</v>
      </c>
      <c r="K124" s="2" t="s">
        <v>246</v>
      </c>
      <c r="L124" s="20">
        <v>238854</v>
      </c>
    </row>
    <row r="125" spans="1:12" x14ac:dyDescent="0.35">
      <c r="A125" s="2">
        <v>34496</v>
      </c>
      <c r="B125" s="17" t="s">
        <v>336</v>
      </c>
      <c r="C125" s="17" t="s">
        <v>337</v>
      </c>
      <c r="D125" s="38" t="s">
        <v>245</v>
      </c>
      <c r="E125" s="2">
        <v>19970520</v>
      </c>
      <c r="F125" s="2" t="s">
        <v>3</v>
      </c>
      <c r="G125" s="2" t="s">
        <v>17</v>
      </c>
      <c r="H125" s="2" t="s">
        <v>18</v>
      </c>
      <c r="I125" s="2" t="s">
        <v>29</v>
      </c>
      <c r="J125" s="17" t="s">
        <v>30</v>
      </c>
      <c r="K125" s="2" t="s">
        <v>246</v>
      </c>
      <c r="L125" s="20">
        <v>479335</v>
      </c>
    </row>
    <row r="126" spans="1:12" x14ac:dyDescent="0.35">
      <c r="A126" s="2">
        <v>35474</v>
      </c>
      <c r="B126" s="17" t="s">
        <v>486</v>
      </c>
      <c r="C126" s="17" t="s">
        <v>337</v>
      </c>
      <c r="D126" s="38" t="s">
        <v>245</v>
      </c>
      <c r="E126" s="2">
        <v>20000929</v>
      </c>
      <c r="F126" s="2" t="s">
        <v>3</v>
      </c>
      <c r="G126" s="2" t="s">
        <v>11</v>
      </c>
      <c r="H126" s="2" t="s">
        <v>12</v>
      </c>
      <c r="I126" s="2" t="s">
        <v>29</v>
      </c>
      <c r="J126" s="17" t="s">
        <v>30</v>
      </c>
      <c r="K126" s="2" t="s">
        <v>246</v>
      </c>
      <c r="L126" s="20">
        <v>406248</v>
      </c>
    </row>
    <row r="127" spans="1:12" x14ac:dyDescent="0.35">
      <c r="A127" s="2">
        <v>58469</v>
      </c>
      <c r="B127" s="17" t="s">
        <v>464</v>
      </c>
      <c r="C127" s="17" t="s">
        <v>354</v>
      </c>
      <c r="D127" s="38" t="s">
        <v>245</v>
      </c>
      <c r="E127" s="2">
        <v>20070808</v>
      </c>
      <c r="F127" s="2" t="s">
        <v>3</v>
      </c>
      <c r="G127" s="2" t="s">
        <v>11</v>
      </c>
      <c r="H127" s="2" t="s">
        <v>12</v>
      </c>
      <c r="I127" s="2" t="s">
        <v>29</v>
      </c>
      <c r="J127" s="17" t="s">
        <v>30</v>
      </c>
      <c r="K127" s="2" t="s">
        <v>246</v>
      </c>
      <c r="L127" s="20">
        <v>285892</v>
      </c>
    </row>
    <row r="128" spans="1:12" x14ac:dyDescent="0.35">
      <c r="A128" s="2">
        <v>57120</v>
      </c>
      <c r="B128" s="17" t="s">
        <v>419</v>
      </c>
      <c r="C128" s="17" t="s">
        <v>420</v>
      </c>
      <c r="D128" s="38" t="s">
        <v>245</v>
      </c>
      <c r="E128" s="2">
        <v>20011217</v>
      </c>
      <c r="F128" s="2" t="s">
        <v>3</v>
      </c>
      <c r="G128" s="2" t="s">
        <v>17</v>
      </c>
      <c r="H128" s="2" t="s">
        <v>18</v>
      </c>
      <c r="I128" s="2" t="s">
        <v>29</v>
      </c>
      <c r="J128" s="17" t="s">
        <v>30</v>
      </c>
      <c r="K128" s="2" t="s">
        <v>246</v>
      </c>
      <c r="L128" s="20">
        <v>166336</v>
      </c>
    </row>
    <row r="129" spans="1:12" x14ac:dyDescent="0.35">
      <c r="A129" s="2">
        <v>57966</v>
      </c>
      <c r="B129" s="17" t="s">
        <v>384</v>
      </c>
      <c r="C129" s="17" t="s">
        <v>385</v>
      </c>
      <c r="D129" s="38" t="s">
        <v>245</v>
      </c>
      <c r="E129" s="2">
        <v>20050818</v>
      </c>
      <c r="F129" s="2" t="s">
        <v>3</v>
      </c>
      <c r="G129" s="2" t="s">
        <v>17</v>
      </c>
      <c r="H129" s="2" t="s">
        <v>18</v>
      </c>
      <c r="I129" s="2" t="s">
        <v>29</v>
      </c>
      <c r="J129" s="17" t="s">
        <v>30</v>
      </c>
      <c r="K129" s="2" t="s">
        <v>246</v>
      </c>
      <c r="L129" s="20">
        <v>440053</v>
      </c>
    </row>
    <row r="130" spans="1:12" x14ac:dyDescent="0.35">
      <c r="A130" s="2">
        <v>23805</v>
      </c>
      <c r="B130" s="17" t="s">
        <v>386</v>
      </c>
      <c r="C130" s="17" t="s">
        <v>251</v>
      </c>
      <c r="D130" s="38" t="s">
        <v>245</v>
      </c>
      <c r="E130" s="2">
        <v>19820511</v>
      </c>
      <c r="F130" s="2" t="s">
        <v>3</v>
      </c>
      <c r="G130" s="2" t="s">
        <v>17</v>
      </c>
      <c r="H130" s="2" t="s">
        <v>18</v>
      </c>
      <c r="I130" s="2" t="s">
        <v>29</v>
      </c>
      <c r="J130" s="17" t="s">
        <v>30</v>
      </c>
      <c r="K130" s="2" t="s">
        <v>246</v>
      </c>
      <c r="L130" s="20">
        <v>110456</v>
      </c>
    </row>
    <row r="131" spans="1:12" x14ac:dyDescent="0.35">
      <c r="A131" s="2">
        <v>57444</v>
      </c>
      <c r="B131" s="17" t="s">
        <v>387</v>
      </c>
      <c r="C131" s="17" t="s">
        <v>251</v>
      </c>
      <c r="D131" s="38" t="s">
        <v>245</v>
      </c>
      <c r="E131" s="2">
        <v>20031006</v>
      </c>
      <c r="F131" s="2" t="s">
        <v>3</v>
      </c>
      <c r="G131" s="2" t="s">
        <v>17</v>
      </c>
      <c r="H131" s="2" t="s">
        <v>18</v>
      </c>
      <c r="I131" s="2" t="s">
        <v>29</v>
      </c>
      <c r="J131" s="17" t="s">
        <v>30</v>
      </c>
      <c r="K131" s="2" t="s">
        <v>246</v>
      </c>
      <c r="L131" s="20">
        <v>170943</v>
      </c>
    </row>
    <row r="132" spans="1:12" x14ac:dyDescent="0.35">
      <c r="A132" s="2">
        <v>26363</v>
      </c>
      <c r="B132" s="17" t="s">
        <v>260</v>
      </c>
      <c r="C132" s="17" t="s">
        <v>487</v>
      </c>
      <c r="D132" s="38" t="s">
        <v>245</v>
      </c>
      <c r="E132" s="2">
        <v>19761001</v>
      </c>
      <c r="F132" s="2" t="s">
        <v>34</v>
      </c>
      <c r="G132" s="2" t="s">
        <v>17</v>
      </c>
      <c r="H132" s="2" t="s">
        <v>18</v>
      </c>
      <c r="I132" s="2" t="s">
        <v>22</v>
      </c>
      <c r="J132" s="17" t="s">
        <v>23</v>
      </c>
      <c r="K132" s="2" t="s">
        <v>246</v>
      </c>
      <c r="L132" s="20">
        <v>230208</v>
      </c>
    </row>
    <row r="133" spans="1:12" x14ac:dyDescent="0.35">
      <c r="A133" s="2">
        <v>57989</v>
      </c>
      <c r="B133" s="17" t="s">
        <v>388</v>
      </c>
      <c r="C133" s="17" t="s">
        <v>389</v>
      </c>
      <c r="D133" s="38" t="s">
        <v>245</v>
      </c>
      <c r="E133" s="2">
        <v>20050718</v>
      </c>
      <c r="F133" s="2" t="s">
        <v>3</v>
      </c>
      <c r="G133" s="2" t="s">
        <v>17</v>
      </c>
      <c r="H133" s="2" t="s">
        <v>18</v>
      </c>
      <c r="I133" s="2" t="s">
        <v>29</v>
      </c>
      <c r="J133" s="17" t="s">
        <v>30</v>
      </c>
      <c r="K133" s="2" t="s">
        <v>246</v>
      </c>
      <c r="L133" s="20">
        <v>109881</v>
      </c>
    </row>
    <row r="134" spans="1:12" x14ac:dyDescent="0.35">
      <c r="A134" s="2">
        <v>58310</v>
      </c>
      <c r="B134" s="17" t="s">
        <v>465</v>
      </c>
      <c r="C134" s="17" t="s">
        <v>466</v>
      </c>
      <c r="D134" s="38" t="s">
        <v>245</v>
      </c>
      <c r="E134" s="2">
        <v>20060915</v>
      </c>
      <c r="F134" s="2" t="s">
        <v>3</v>
      </c>
      <c r="G134" s="2" t="s">
        <v>17</v>
      </c>
      <c r="H134" s="2" t="s">
        <v>18</v>
      </c>
      <c r="I134" s="2" t="s">
        <v>29</v>
      </c>
      <c r="J134" s="17" t="s">
        <v>30</v>
      </c>
      <c r="K134" s="2" t="s">
        <v>246</v>
      </c>
      <c r="L134" s="20">
        <v>81982</v>
      </c>
    </row>
    <row r="135" spans="1:12" x14ac:dyDescent="0.35">
      <c r="A135" s="2">
        <v>58360</v>
      </c>
      <c r="B135" s="17" t="s">
        <v>421</v>
      </c>
      <c r="C135" s="17" t="s">
        <v>422</v>
      </c>
      <c r="D135" s="38" t="s">
        <v>245</v>
      </c>
      <c r="E135" s="2">
        <v>20061106</v>
      </c>
      <c r="F135" s="2" t="s">
        <v>3</v>
      </c>
      <c r="G135" s="2" t="s">
        <v>17</v>
      </c>
      <c r="H135" s="2" t="s">
        <v>18</v>
      </c>
      <c r="I135" s="2" t="s">
        <v>22</v>
      </c>
      <c r="J135" s="17" t="s">
        <v>23</v>
      </c>
      <c r="K135" s="2" t="s">
        <v>246</v>
      </c>
      <c r="L135" s="20">
        <v>119513</v>
      </c>
    </row>
    <row r="136" spans="1:12" x14ac:dyDescent="0.35">
      <c r="A136" s="2">
        <v>18503</v>
      </c>
      <c r="B136" s="17" t="s">
        <v>256</v>
      </c>
      <c r="C136" s="17" t="s">
        <v>257</v>
      </c>
      <c r="D136" s="38" t="s">
        <v>245</v>
      </c>
      <c r="E136" s="2">
        <v>19620419</v>
      </c>
      <c r="F136" s="2" t="s">
        <v>34</v>
      </c>
      <c r="G136" s="2" t="s">
        <v>17</v>
      </c>
      <c r="H136" s="2" t="s">
        <v>18</v>
      </c>
      <c r="I136" s="2" t="s">
        <v>29</v>
      </c>
      <c r="J136" s="17" t="s">
        <v>30</v>
      </c>
      <c r="K136" s="2" t="s">
        <v>246</v>
      </c>
      <c r="L136" s="20">
        <v>10974289</v>
      </c>
    </row>
    <row r="137" spans="1:12" x14ac:dyDescent="0.35">
      <c r="A137" s="2">
        <v>19416</v>
      </c>
      <c r="B137" s="17" t="s">
        <v>543</v>
      </c>
      <c r="C137" s="17" t="s">
        <v>257</v>
      </c>
      <c r="D137" s="38" t="s">
        <v>245</v>
      </c>
      <c r="E137" s="2">
        <v>19650427</v>
      </c>
      <c r="F137" s="2" t="s">
        <v>34</v>
      </c>
      <c r="G137" s="2" t="s">
        <v>17</v>
      </c>
      <c r="H137" s="2" t="s">
        <v>18</v>
      </c>
      <c r="I137" s="2" t="s">
        <v>29</v>
      </c>
      <c r="J137" s="17" t="s">
        <v>30</v>
      </c>
      <c r="K137" s="2" t="s">
        <v>246</v>
      </c>
      <c r="L137" s="20">
        <v>1901772</v>
      </c>
    </row>
    <row r="138" spans="1:12" x14ac:dyDescent="0.35">
      <c r="A138" s="2">
        <v>20448</v>
      </c>
      <c r="B138" s="17" t="s">
        <v>258</v>
      </c>
      <c r="C138" s="17" t="s">
        <v>257</v>
      </c>
      <c r="D138" s="38" t="s">
        <v>245</v>
      </c>
      <c r="E138" s="2">
        <v>19710701</v>
      </c>
      <c r="F138" s="2" t="s">
        <v>3</v>
      </c>
      <c r="G138" s="2" t="s">
        <v>17</v>
      </c>
      <c r="H138" s="2" t="s">
        <v>18</v>
      </c>
      <c r="I138" s="2" t="s">
        <v>22</v>
      </c>
      <c r="J138" s="17" t="s">
        <v>23</v>
      </c>
      <c r="K138" s="2" t="s">
        <v>246</v>
      </c>
      <c r="L138" s="20">
        <v>40468</v>
      </c>
    </row>
    <row r="139" spans="1:12" x14ac:dyDescent="0.35">
      <c r="A139" s="2">
        <v>23301</v>
      </c>
      <c r="B139" s="17" t="s">
        <v>544</v>
      </c>
      <c r="C139" s="17" t="s">
        <v>257</v>
      </c>
      <c r="D139" s="38" t="s">
        <v>245</v>
      </c>
      <c r="E139" s="2">
        <v>19801230</v>
      </c>
      <c r="F139" s="2" t="s">
        <v>34</v>
      </c>
      <c r="G139" s="2" t="s">
        <v>17</v>
      </c>
      <c r="H139" s="2" t="s">
        <v>18</v>
      </c>
      <c r="I139" s="2" t="s">
        <v>29</v>
      </c>
      <c r="J139" s="17" t="s">
        <v>30</v>
      </c>
      <c r="K139" s="2" t="s">
        <v>246</v>
      </c>
      <c r="L139" s="20">
        <v>3615086</v>
      </c>
    </row>
    <row r="140" spans="1:12" x14ac:dyDescent="0.35">
      <c r="A140" s="2">
        <v>23998</v>
      </c>
      <c r="B140" s="17" t="s">
        <v>528</v>
      </c>
      <c r="C140" s="17" t="s">
        <v>257</v>
      </c>
      <c r="D140" s="38" t="s">
        <v>245</v>
      </c>
      <c r="E140" s="2">
        <v>19820903</v>
      </c>
      <c r="F140" s="2" t="s">
        <v>3</v>
      </c>
      <c r="G140" s="2" t="s">
        <v>17</v>
      </c>
      <c r="H140" s="2" t="s">
        <v>18</v>
      </c>
      <c r="I140" s="2" t="s">
        <v>29</v>
      </c>
      <c r="J140" s="17" t="s">
        <v>30</v>
      </c>
      <c r="K140" s="2" t="s">
        <v>246</v>
      </c>
      <c r="L140" s="20">
        <v>731560</v>
      </c>
    </row>
    <row r="141" spans="1:12" x14ac:dyDescent="0.35">
      <c r="A141" s="2">
        <v>24170</v>
      </c>
      <c r="B141" s="17" t="s">
        <v>494</v>
      </c>
      <c r="C141" s="17" t="s">
        <v>257</v>
      </c>
      <c r="D141" s="38" t="s">
        <v>245</v>
      </c>
      <c r="E141" s="2">
        <v>19821215</v>
      </c>
      <c r="F141" s="2" t="s">
        <v>34</v>
      </c>
      <c r="G141" s="2" t="s">
        <v>25</v>
      </c>
      <c r="H141" s="2" t="s">
        <v>26</v>
      </c>
      <c r="I141" s="2" t="s">
        <v>29</v>
      </c>
      <c r="J141" s="17" t="s">
        <v>30</v>
      </c>
      <c r="K141" s="2" t="s">
        <v>246</v>
      </c>
      <c r="L141" s="20">
        <v>3048824</v>
      </c>
    </row>
    <row r="142" spans="1:12" x14ac:dyDescent="0.35">
      <c r="A142" s="2">
        <v>26610</v>
      </c>
      <c r="B142" s="17" t="s">
        <v>529</v>
      </c>
      <c r="C142" s="17" t="s">
        <v>257</v>
      </c>
      <c r="D142" s="38" t="s">
        <v>245</v>
      </c>
      <c r="E142" s="2">
        <v>19860318</v>
      </c>
      <c r="F142" s="2" t="s">
        <v>34</v>
      </c>
      <c r="G142" s="2" t="s">
        <v>17</v>
      </c>
      <c r="H142" s="2" t="s">
        <v>18</v>
      </c>
      <c r="I142" s="2" t="s">
        <v>29</v>
      </c>
      <c r="J142" s="17" t="s">
        <v>30</v>
      </c>
      <c r="K142" s="2" t="s">
        <v>246</v>
      </c>
      <c r="L142" s="20">
        <v>6450898</v>
      </c>
    </row>
    <row r="143" spans="1:12" x14ac:dyDescent="0.35">
      <c r="A143" s="2">
        <v>30306</v>
      </c>
      <c r="B143" s="17" t="s">
        <v>508</v>
      </c>
      <c r="C143" s="17" t="s">
        <v>257</v>
      </c>
      <c r="D143" s="38" t="s">
        <v>245</v>
      </c>
      <c r="E143" s="2">
        <v>19470226</v>
      </c>
      <c r="F143" s="2" t="s">
        <v>3</v>
      </c>
      <c r="G143" s="2" t="s">
        <v>14</v>
      </c>
      <c r="H143" s="2" t="s">
        <v>12</v>
      </c>
      <c r="I143" s="2" t="s">
        <v>6</v>
      </c>
      <c r="J143" s="17" t="s">
        <v>7</v>
      </c>
      <c r="K143" s="2" t="s">
        <v>246</v>
      </c>
      <c r="L143" s="20">
        <v>332465</v>
      </c>
    </row>
    <row r="144" spans="1:12" x14ac:dyDescent="0.35">
      <c r="A144" s="2">
        <v>32277</v>
      </c>
      <c r="B144" s="17" t="s">
        <v>264</v>
      </c>
      <c r="C144" s="17" t="s">
        <v>257</v>
      </c>
      <c r="D144" s="38" t="s">
        <v>245</v>
      </c>
      <c r="E144" s="2">
        <v>19850226</v>
      </c>
      <c r="F144" s="2" t="s">
        <v>3</v>
      </c>
      <c r="G144" s="2" t="s">
        <v>17</v>
      </c>
      <c r="H144" s="2" t="s">
        <v>18</v>
      </c>
      <c r="I144" s="2" t="s">
        <v>29</v>
      </c>
      <c r="J144" s="17" t="s">
        <v>30</v>
      </c>
      <c r="K144" s="2" t="s">
        <v>246</v>
      </c>
      <c r="L144" s="20">
        <v>126117</v>
      </c>
    </row>
    <row r="145" spans="1:12" x14ac:dyDescent="0.35">
      <c r="A145" s="2">
        <v>33539</v>
      </c>
      <c r="B145" s="17" t="s">
        <v>266</v>
      </c>
      <c r="C145" s="17" t="s">
        <v>257</v>
      </c>
      <c r="D145" s="38" t="s">
        <v>245</v>
      </c>
      <c r="E145" s="2">
        <v>19911223</v>
      </c>
      <c r="F145" s="2" t="s">
        <v>3</v>
      </c>
      <c r="G145" s="2" t="s">
        <v>17</v>
      </c>
      <c r="H145" s="2" t="s">
        <v>18</v>
      </c>
      <c r="I145" s="2" t="s">
        <v>29</v>
      </c>
      <c r="J145" s="17" t="s">
        <v>30</v>
      </c>
      <c r="K145" s="2" t="s">
        <v>246</v>
      </c>
      <c r="L145" s="20">
        <v>1769080</v>
      </c>
    </row>
    <row r="146" spans="1:12" x14ac:dyDescent="0.35">
      <c r="A146" s="2">
        <v>57065</v>
      </c>
      <c r="B146" s="17" t="s">
        <v>495</v>
      </c>
      <c r="C146" s="17" t="s">
        <v>257</v>
      </c>
      <c r="D146" s="38" t="s">
        <v>245</v>
      </c>
      <c r="E146" s="2">
        <v>20021010</v>
      </c>
      <c r="F146" s="2" t="s">
        <v>3</v>
      </c>
      <c r="G146" s="2" t="s">
        <v>25</v>
      </c>
      <c r="H146" s="2" t="s">
        <v>26</v>
      </c>
      <c r="I146" s="2" t="s">
        <v>29</v>
      </c>
      <c r="J146" s="17" t="s">
        <v>30</v>
      </c>
      <c r="K146" s="2" t="s">
        <v>246</v>
      </c>
      <c r="L146" s="20">
        <v>173154</v>
      </c>
    </row>
    <row r="147" spans="1:12" x14ac:dyDescent="0.35">
      <c r="A147" s="2">
        <v>57463</v>
      </c>
      <c r="B147" s="17" t="s">
        <v>339</v>
      </c>
      <c r="C147" s="17" t="s">
        <v>257</v>
      </c>
      <c r="D147" s="38" t="s">
        <v>245</v>
      </c>
      <c r="E147" s="2">
        <v>20030918</v>
      </c>
      <c r="F147" s="2" t="s">
        <v>3</v>
      </c>
      <c r="G147" s="2" t="s">
        <v>17</v>
      </c>
      <c r="H147" s="2" t="s">
        <v>18</v>
      </c>
      <c r="I147" s="2" t="s">
        <v>29</v>
      </c>
      <c r="J147" s="17" t="s">
        <v>30</v>
      </c>
      <c r="K147" s="2" t="s">
        <v>246</v>
      </c>
      <c r="L147" s="20">
        <v>755910</v>
      </c>
    </row>
    <row r="148" spans="1:12" x14ac:dyDescent="0.35">
      <c r="A148" s="2">
        <v>57873</v>
      </c>
      <c r="B148" s="17" t="s">
        <v>391</v>
      </c>
      <c r="C148" s="17" t="s">
        <v>257</v>
      </c>
      <c r="D148" s="38" t="s">
        <v>245</v>
      </c>
      <c r="E148" s="2">
        <v>20050303</v>
      </c>
      <c r="F148" s="2" t="s">
        <v>3</v>
      </c>
      <c r="G148" s="2" t="s">
        <v>25</v>
      </c>
      <c r="H148" s="2" t="s">
        <v>26</v>
      </c>
      <c r="I148" s="2" t="s">
        <v>29</v>
      </c>
      <c r="J148" s="17" t="s">
        <v>30</v>
      </c>
      <c r="K148" s="2" t="s">
        <v>246</v>
      </c>
      <c r="L148" s="20">
        <v>570155</v>
      </c>
    </row>
    <row r="149" spans="1:12" x14ac:dyDescent="0.35">
      <c r="A149" s="2">
        <v>57944</v>
      </c>
      <c r="B149" s="17" t="s">
        <v>509</v>
      </c>
      <c r="C149" s="17" t="s">
        <v>257</v>
      </c>
      <c r="D149" s="38" t="s">
        <v>245</v>
      </c>
      <c r="E149" s="2">
        <v>20050610</v>
      </c>
      <c r="F149" s="2" t="s">
        <v>3</v>
      </c>
      <c r="G149" s="2" t="s">
        <v>17</v>
      </c>
      <c r="H149" s="2" t="s">
        <v>18</v>
      </c>
      <c r="I149" s="2" t="s">
        <v>29</v>
      </c>
      <c r="J149" s="17" t="s">
        <v>30</v>
      </c>
      <c r="K149" s="2" t="s">
        <v>246</v>
      </c>
      <c r="L149" s="20">
        <v>342277</v>
      </c>
    </row>
    <row r="150" spans="1:12" x14ac:dyDescent="0.35">
      <c r="A150" s="2">
        <v>58037</v>
      </c>
      <c r="B150" s="17" t="s">
        <v>545</v>
      </c>
      <c r="C150" s="17" t="s">
        <v>257</v>
      </c>
      <c r="D150" s="38" t="s">
        <v>245</v>
      </c>
      <c r="E150" s="2">
        <v>20051101</v>
      </c>
      <c r="F150" s="2" t="s">
        <v>3</v>
      </c>
      <c r="G150" s="2" t="s">
        <v>17</v>
      </c>
      <c r="H150" s="2" t="s">
        <v>18</v>
      </c>
      <c r="I150" s="2" t="s">
        <v>29</v>
      </c>
      <c r="J150" s="17" t="s">
        <v>30</v>
      </c>
      <c r="K150" s="2" t="s">
        <v>246</v>
      </c>
      <c r="L150" s="20">
        <v>43966</v>
      </c>
    </row>
    <row r="151" spans="1:12" x14ac:dyDescent="0.35">
      <c r="A151" s="2">
        <v>58261</v>
      </c>
      <c r="B151" s="17" t="s">
        <v>469</v>
      </c>
      <c r="C151" s="17" t="s">
        <v>257</v>
      </c>
      <c r="D151" s="38" t="s">
        <v>245</v>
      </c>
      <c r="E151" s="2">
        <v>20060725</v>
      </c>
      <c r="F151" s="2" t="s">
        <v>3</v>
      </c>
      <c r="G151" s="2" t="s">
        <v>17</v>
      </c>
      <c r="H151" s="2" t="s">
        <v>18</v>
      </c>
      <c r="I151" s="2" t="s">
        <v>29</v>
      </c>
      <c r="J151" s="17" t="s">
        <v>30</v>
      </c>
      <c r="K151" s="2" t="s">
        <v>246</v>
      </c>
      <c r="L151" s="20">
        <v>175085</v>
      </c>
    </row>
    <row r="152" spans="1:12" x14ac:dyDescent="0.35">
      <c r="A152" s="2">
        <v>58349</v>
      </c>
      <c r="B152" s="17" t="s">
        <v>530</v>
      </c>
      <c r="C152" s="17" t="s">
        <v>257</v>
      </c>
      <c r="D152" s="38" t="s">
        <v>245</v>
      </c>
      <c r="E152" s="2">
        <v>20061107</v>
      </c>
      <c r="F152" s="2" t="s">
        <v>3</v>
      </c>
      <c r="G152" s="2" t="s">
        <v>17</v>
      </c>
      <c r="H152" s="2" t="s">
        <v>18</v>
      </c>
      <c r="I152" s="2" t="s">
        <v>22</v>
      </c>
      <c r="J152" s="17" t="s">
        <v>23</v>
      </c>
      <c r="K152" s="2" t="s">
        <v>246</v>
      </c>
      <c r="L152" s="20">
        <v>152926</v>
      </c>
    </row>
    <row r="153" spans="1:12" x14ac:dyDescent="0.35">
      <c r="A153" s="2">
        <v>58816</v>
      </c>
      <c r="B153" s="17" t="s">
        <v>496</v>
      </c>
      <c r="C153" s="17" t="s">
        <v>257</v>
      </c>
      <c r="D153" s="38" t="s">
        <v>245</v>
      </c>
      <c r="E153" s="2">
        <v>20081118</v>
      </c>
      <c r="F153" s="2" t="s">
        <v>3</v>
      </c>
      <c r="G153" s="2" t="s">
        <v>17</v>
      </c>
      <c r="H153" s="2" t="s">
        <v>18</v>
      </c>
      <c r="I153" s="2" t="s">
        <v>29</v>
      </c>
      <c r="J153" s="17" t="s">
        <v>30</v>
      </c>
      <c r="K153" s="2" t="s">
        <v>246</v>
      </c>
      <c r="L153" s="20">
        <v>717559</v>
      </c>
    </row>
    <row r="154" spans="1:12" x14ac:dyDescent="0.35">
      <c r="A154" s="2">
        <v>25869</v>
      </c>
      <c r="B154" s="17" t="s">
        <v>270</v>
      </c>
      <c r="C154" s="17" t="s">
        <v>271</v>
      </c>
      <c r="D154" s="38" t="s">
        <v>245</v>
      </c>
      <c r="E154" s="2">
        <v>19830901</v>
      </c>
      <c r="F154" s="2" t="s">
        <v>3</v>
      </c>
      <c r="G154" s="2" t="s">
        <v>17</v>
      </c>
      <c r="H154" s="2" t="s">
        <v>18</v>
      </c>
      <c r="I154" s="2" t="s">
        <v>29</v>
      </c>
      <c r="J154" s="17" t="s">
        <v>30</v>
      </c>
      <c r="K154" s="2" t="s">
        <v>246</v>
      </c>
      <c r="L154" s="20">
        <v>129610</v>
      </c>
    </row>
    <row r="155" spans="1:12" x14ac:dyDescent="0.35">
      <c r="A155" s="2">
        <v>31628</v>
      </c>
      <c r="B155" s="17" t="s">
        <v>395</v>
      </c>
      <c r="C155" s="17" t="s">
        <v>425</v>
      </c>
      <c r="D155" s="38" t="s">
        <v>245</v>
      </c>
      <c r="E155" s="2">
        <v>19720101</v>
      </c>
      <c r="F155" s="2" t="s">
        <v>34</v>
      </c>
      <c r="G155" s="2" t="s">
        <v>25</v>
      </c>
      <c r="H155" s="2" t="s">
        <v>26</v>
      </c>
      <c r="I155" s="2" t="s">
        <v>29</v>
      </c>
      <c r="J155" s="17" t="s">
        <v>30</v>
      </c>
      <c r="K155" s="2" t="s">
        <v>246</v>
      </c>
      <c r="L155" s="20">
        <v>24623588</v>
      </c>
    </row>
    <row r="156" spans="1:12" x14ac:dyDescent="0.35">
      <c r="A156" s="2">
        <v>34010</v>
      </c>
      <c r="B156" s="17" t="s">
        <v>250</v>
      </c>
      <c r="C156" s="17" t="s">
        <v>425</v>
      </c>
      <c r="D156" s="38" t="s">
        <v>245</v>
      </c>
      <c r="E156" s="2">
        <v>19950503</v>
      </c>
      <c r="F156" s="2" t="s">
        <v>3</v>
      </c>
      <c r="G156" s="2" t="s">
        <v>17</v>
      </c>
      <c r="H156" s="2" t="s">
        <v>18</v>
      </c>
      <c r="I156" s="2" t="s">
        <v>29</v>
      </c>
      <c r="J156" s="17" t="s">
        <v>30</v>
      </c>
      <c r="K156" s="2" t="s">
        <v>246</v>
      </c>
      <c r="L156" s="20">
        <v>629726</v>
      </c>
    </row>
    <row r="157" spans="1:12" x14ac:dyDescent="0.35">
      <c r="A157" s="2">
        <v>25870</v>
      </c>
      <c r="B157" s="17" t="s">
        <v>546</v>
      </c>
      <c r="C157" s="17" t="s">
        <v>547</v>
      </c>
      <c r="D157" s="38" t="s">
        <v>245</v>
      </c>
      <c r="E157" s="2">
        <v>19250709</v>
      </c>
      <c r="F157" s="2" t="s">
        <v>34</v>
      </c>
      <c r="G157" s="2" t="s">
        <v>17</v>
      </c>
      <c r="H157" s="2" t="s">
        <v>18</v>
      </c>
      <c r="I157" s="2" t="s">
        <v>22</v>
      </c>
      <c r="J157" s="17" t="s">
        <v>23</v>
      </c>
      <c r="K157" s="2" t="s">
        <v>246</v>
      </c>
      <c r="L157" s="20">
        <v>126206</v>
      </c>
    </row>
    <row r="158" spans="1:12" x14ac:dyDescent="0.35">
      <c r="A158" s="2">
        <v>58234</v>
      </c>
      <c r="B158" s="17" t="s">
        <v>470</v>
      </c>
      <c r="C158" s="17" t="s">
        <v>277</v>
      </c>
      <c r="D158" s="38" t="s">
        <v>245</v>
      </c>
      <c r="E158" s="2">
        <v>20061227</v>
      </c>
      <c r="F158" s="2" t="s">
        <v>3</v>
      </c>
      <c r="G158" s="2" t="s">
        <v>17</v>
      </c>
      <c r="H158" s="2" t="s">
        <v>18</v>
      </c>
      <c r="I158" s="2" t="s">
        <v>29</v>
      </c>
      <c r="J158" s="17" t="s">
        <v>30</v>
      </c>
      <c r="K158" s="2" t="s">
        <v>246</v>
      </c>
      <c r="L158" s="20">
        <v>155361</v>
      </c>
    </row>
    <row r="159" spans="1:12" x14ac:dyDescent="0.35">
      <c r="A159" s="2">
        <v>58060</v>
      </c>
      <c r="B159" s="17" t="s">
        <v>393</v>
      </c>
      <c r="C159" s="17" t="s">
        <v>394</v>
      </c>
      <c r="D159" s="38" t="s">
        <v>245</v>
      </c>
      <c r="E159" s="2">
        <v>20051013</v>
      </c>
      <c r="F159" s="2" t="s">
        <v>3</v>
      </c>
      <c r="G159" s="2" t="s">
        <v>17</v>
      </c>
      <c r="H159" s="2" t="s">
        <v>18</v>
      </c>
      <c r="I159" s="2" t="s">
        <v>29</v>
      </c>
      <c r="J159" s="17" t="s">
        <v>30</v>
      </c>
      <c r="K159" s="2" t="s">
        <v>246</v>
      </c>
      <c r="L159" s="20">
        <v>519558</v>
      </c>
    </row>
    <row r="160" spans="1:12" x14ac:dyDescent="0.35">
      <c r="A160" s="2">
        <v>33401</v>
      </c>
      <c r="B160" s="17" t="s">
        <v>426</v>
      </c>
      <c r="C160" s="17" t="s">
        <v>279</v>
      </c>
      <c r="D160" s="38" t="s">
        <v>245</v>
      </c>
      <c r="E160" s="2">
        <v>19910515</v>
      </c>
      <c r="F160" s="2" t="s">
        <v>34</v>
      </c>
      <c r="G160" s="2" t="s">
        <v>17</v>
      </c>
      <c r="H160" s="2" t="s">
        <v>18</v>
      </c>
      <c r="I160" s="2" t="s">
        <v>29</v>
      </c>
      <c r="J160" s="17" t="s">
        <v>30</v>
      </c>
      <c r="K160" s="2" t="s">
        <v>246</v>
      </c>
      <c r="L160" s="20">
        <v>486370</v>
      </c>
    </row>
    <row r="161" spans="1:12" x14ac:dyDescent="0.35">
      <c r="A161" s="2">
        <v>20387</v>
      </c>
      <c r="B161" s="17" t="s">
        <v>280</v>
      </c>
      <c r="C161" s="17" t="s">
        <v>281</v>
      </c>
      <c r="D161" s="38" t="s">
        <v>245</v>
      </c>
      <c r="E161" s="2">
        <v>19710317</v>
      </c>
      <c r="F161" s="2" t="s">
        <v>3</v>
      </c>
      <c r="G161" s="2" t="s">
        <v>25</v>
      </c>
      <c r="H161" s="2" t="s">
        <v>26</v>
      </c>
      <c r="I161" s="2" t="s">
        <v>29</v>
      </c>
      <c r="J161" s="17" t="s">
        <v>30</v>
      </c>
      <c r="K161" s="2" t="s">
        <v>246</v>
      </c>
      <c r="L161" s="20">
        <v>467936</v>
      </c>
    </row>
    <row r="162" spans="1:12" x14ac:dyDescent="0.35">
      <c r="A162" s="2">
        <v>23242</v>
      </c>
      <c r="B162" s="17" t="s">
        <v>510</v>
      </c>
      <c r="C162" s="17" t="s">
        <v>281</v>
      </c>
      <c r="D162" s="38" t="s">
        <v>245</v>
      </c>
      <c r="E162" s="2">
        <v>19801016</v>
      </c>
      <c r="F162" s="2" t="s">
        <v>3</v>
      </c>
      <c r="G162" s="2" t="s">
        <v>17</v>
      </c>
      <c r="H162" s="2" t="s">
        <v>18</v>
      </c>
      <c r="I162" s="2" t="s">
        <v>29</v>
      </c>
      <c r="J162" s="17" t="s">
        <v>30</v>
      </c>
      <c r="K162" s="2" t="s">
        <v>246</v>
      </c>
      <c r="L162" s="20">
        <v>105835</v>
      </c>
    </row>
    <row r="163" spans="1:12" x14ac:dyDescent="0.35">
      <c r="A163" s="2">
        <v>23749</v>
      </c>
      <c r="B163" s="17" t="s">
        <v>282</v>
      </c>
      <c r="C163" s="17" t="s">
        <v>281</v>
      </c>
      <c r="D163" s="38" t="s">
        <v>245</v>
      </c>
      <c r="E163" s="2">
        <v>19820216</v>
      </c>
      <c r="F163" s="2" t="s">
        <v>3</v>
      </c>
      <c r="G163" s="2" t="s">
        <v>11</v>
      </c>
      <c r="H163" s="2" t="s">
        <v>12</v>
      </c>
      <c r="I163" s="2" t="s">
        <v>29</v>
      </c>
      <c r="J163" s="17" t="s">
        <v>30</v>
      </c>
      <c r="K163" s="2" t="s">
        <v>246</v>
      </c>
      <c r="L163" s="20">
        <v>174670</v>
      </c>
    </row>
    <row r="164" spans="1:12" x14ac:dyDescent="0.35">
      <c r="A164" s="2">
        <v>33103</v>
      </c>
      <c r="B164" s="17" t="s">
        <v>285</v>
      </c>
      <c r="C164" s="17" t="s">
        <v>281</v>
      </c>
      <c r="D164" s="38" t="s">
        <v>245</v>
      </c>
      <c r="E164" s="2">
        <v>19900608</v>
      </c>
      <c r="F164" s="2" t="s">
        <v>3</v>
      </c>
      <c r="G164" s="2" t="s">
        <v>14</v>
      </c>
      <c r="H164" s="2" t="s">
        <v>12</v>
      </c>
      <c r="I164" s="2" t="s">
        <v>29</v>
      </c>
      <c r="J164" s="17" t="s">
        <v>30</v>
      </c>
      <c r="K164" s="2" t="s">
        <v>246</v>
      </c>
      <c r="L164" s="20">
        <v>212120</v>
      </c>
    </row>
    <row r="165" spans="1:12" x14ac:dyDescent="0.35">
      <c r="A165" s="2">
        <v>33013</v>
      </c>
      <c r="B165" s="17" t="s">
        <v>427</v>
      </c>
      <c r="C165" s="17" t="s">
        <v>428</v>
      </c>
      <c r="D165" s="38" t="s">
        <v>245</v>
      </c>
      <c r="E165" s="2">
        <v>19900725</v>
      </c>
      <c r="F165" s="2" t="s">
        <v>3</v>
      </c>
      <c r="G165" s="2" t="s">
        <v>11</v>
      </c>
      <c r="H165" s="2" t="s">
        <v>12</v>
      </c>
      <c r="I165" s="2" t="s">
        <v>29</v>
      </c>
      <c r="J165" s="17" t="s">
        <v>30</v>
      </c>
      <c r="K165" s="2" t="s">
        <v>246</v>
      </c>
      <c r="L165" s="20">
        <v>54090</v>
      </c>
    </row>
    <row r="166" spans="1:12" x14ac:dyDescent="0.35">
      <c r="A166" s="2">
        <v>58401</v>
      </c>
      <c r="B166" s="17" t="s">
        <v>490</v>
      </c>
      <c r="C166" s="17" t="s">
        <v>428</v>
      </c>
      <c r="D166" s="38" t="s">
        <v>245</v>
      </c>
      <c r="E166" s="2">
        <v>20080205</v>
      </c>
      <c r="F166" s="2" t="s">
        <v>3</v>
      </c>
      <c r="G166" s="2" t="s">
        <v>17</v>
      </c>
      <c r="H166" s="2" t="s">
        <v>18</v>
      </c>
      <c r="I166" s="2" t="s">
        <v>29</v>
      </c>
      <c r="J166" s="17" t="s">
        <v>30</v>
      </c>
      <c r="K166" s="2" t="s">
        <v>246</v>
      </c>
      <c r="L166" s="20">
        <v>250419</v>
      </c>
    </row>
    <row r="167" spans="1:12" x14ac:dyDescent="0.35">
      <c r="A167" s="2">
        <v>30722</v>
      </c>
      <c r="B167" s="17" t="s">
        <v>288</v>
      </c>
      <c r="C167" s="17" t="s">
        <v>289</v>
      </c>
      <c r="D167" s="38" t="s">
        <v>245</v>
      </c>
      <c r="E167" s="2">
        <v>19541117</v>
      </c>
      <c r="F167" s="2" t="s">
        <v>3</v>
      </c>
      <c r="G167" s="2" t="s">
        <v>14</v>
      </c>
      <c r="H167" s="2" t="s">
        <v>12</v>
      </c>
      <c r="I167" s="2" t="s">
        <v>29</v>
      </c>
      <c r="J167" s="17" t="s">
        <v>30</v>
      </c>
      <c r="K167" s="2" t="s">
        <v>246</v>
      </c>
      <c r="L167" s="20">
        <v>313848</v>
      </c>
    </row>
    <row r="168" spans="1:12" x14ac:dyDescent="0.35">
      <c r="A168" s="2">
        <v>57974</v>
      </c>
      <c r="B168" s="17" t="s">
        <v>398</v>
      </c>
      <c r="C168" s="17" t="s">
        <v>397</v>
      </c>
      <c r="D168" s="38" t="s">
        <v>245</v>
      </c>
      <c r="E168" s="2">
        <v>20051130</v>
      </c>
      <c r="F168" s="2" t="s">
        <v>3</v>
      </c>
      <c r="G168" s="2" t="s">
        <v>11</v>
      </c>
      <c r="H168" s="2" t="s">
        <v>12</v>
      </c>
      <c r="I168" s="2" t="s">
        <v>29</v>
      </c>
      <c r="J168" s="17" t="s">
        <v>30</v>
      </c>
      <c r="K168" s="2" t="s">
        <v>246</v>
      </c>
      <c r="L168" s="20">
        <v>49905</v>
      </c>
    </row>
    <row r="169" spans="1:12" x14ac:dyDescent="0.35">
      <c r="A169" s="2">
        <v>24211</v>
      </c>
      <c r="B169" s="17" t="s">
        <v>513</v>
      </c>
      <c r="C169" s="17" t="s">
        <v>514</v>
      </c>
      <c r="D169" s="38" t="s">
        <v>245</v>
      </c>
      <c r="E169" s="2">
        <v>19821220</v>
      </c>
      <c r="F169" s="2" t="s">
        <v>3</v>
      </c>
      <c r="G169" s="2" t="s">
        <v>11</v>
      </c>
      <c r="H169" s="2" t="s">
        <v>12</v>
      </c>
      <c r="I169" s="2" t="s">
        <v>29</v>
      </c>
      <c r="J169" s="17" t="s">
        <v>30</v>
      </c>
      <c r="K169" s="2" t="s">
        <v>246</v>
      </c>
      <c r="L169" s="20">
        <v>58232</v>
      </c>
    </row>
    <row r="170" spans="1:12" x14ac:dyDescent="0.35">
      <c r="A170" s="2">
        <v>20884</v>
      </c>
      <c r="B170" s="17" t="s">
        <v>290</v>
      </c>
      <c r="C170" s="17" t="s">
        <v>291</v>
      </c>
      <c r="D170" s="38" t="s">
        <v>292</v>
      </c>
      <c r="E170" s="2">
        <v>19721211</v>
      </c>
      <c r="F170" s="2" t="s">
        <v>34</v>
      </c>
      <c r="G170" s="2" t="s">
        <v>17</v>
      </c>
      <c r="H170" s="2" t="s">
        <v>18</v>
      </c>
      <c r="I170" s="2" t="s">
        <v>29</v>
      </c>
      <c r="J170" s="17" t="s">
        <v>30</v>
      </c>
      <c r="K170" s="2" t="s">
        <v>246</v>
      </c>
      <c r="L170" s="18">
        <v>1283354</v>
      </c>
    </row>
    <row r="171" spans="1:12" x14ac:dyDescent="0.35">
      <c r="A171" s="2">
        <v>30692</v>
      </c>
      <c r="B171" s="17" t="s">
        <v>293</v>
      </c>
      <c r="C171" s="17" t="s">
        <v>291</v>
      </c>
      <c r="D171" s="38" t="s">
        <v>292</v>
      </c>
      <c r="E171" s="2">
        <v>19530101</v>
      </c>
      <c r="F171" s="2" t="s">
        <v>3</v>
      </c>
      <c r="G171" s="2" t="s">
        <v>4</v>
      </c>
      <c r="H171" s="2" t="s">
        <v>18</v>
      </c>
      <c r="I171" s="2" t="s">
        <v>29</v>
      </c>
      <c r="J171" s="17" t="s">
        <v>30</v>
      </c>
      <c r="K171" s="2" t="s">
        <v>246</v>
      </c>
      <c r="L171" s="18">
        <v>124304</v>
      </c>
    </row>
    <row r="172" spans="1:12" x14ac:dyDescent="0.35">
      <c r="A172" s="2">
        <v>33316</v>
      </c>
      <c r="B172" s="17" t="s">
        <v>500</v>
      </c>
      <c r="C172" s="17" t="s">
        <v>291</v>
      </c>
      <c r="D172" s="38" t="s">
        <v>292</v>
      </c>
      <c r="E172" s="2">
        <v>19910111</v>
      </c>
      <c r="F172" s="2" t="s">
        <v>3</v>
      </c>
      <c r="G172" s="2" t="s">
        <v>17</v>
      </c>
      <c r="H172" s="2" t="s">
        <v>18</v>
      </c>
      <c r="I172" s="2" t="s">
        <v>29</v>
      </c>
      <c r="J172" s="17" t="s">
        <v>30</v>
      </c>
      <c r="K172" s="2" t="s">
        <v>246</v>
      </c>
      <c r="L172" s="18">
        <v>338083</v>
      </c>
    </row>
    <row r="173" spans="1:12" x14ac:dyDescent="0.35">
      <c r="A173" s="2">
        <v>18296</v>
      </c>
      <c r="B173" s="17" t="s">
        <v>298</v>
      </c>
      <c r="C173" s="17" t="s">
        <v>296</v>
      </c>
      <c r="D173" s="38" t="s">
        <v>297</v>
      </c>
      <c r="E173" s="2">
        <v>19600916</v>
      </c>
      <c r="F173" s="2" t="s">
        <v>3</v>
      </c>
      <c r="G173" s="2" t="s">
        <v>11</v>
      </c>
      <c r="H173" s="2" t="s">
        <v>12</v>
      </c>
      <c r="I173" s="2" t="s">
        <v>29</v>
      </c>
      <c r="J173" s="17" t="s">
        <v>30</v>
      </c>
      <c r="K173" s="2" t="s">
        <v>246</v>
      </c>
      <c r="L173" s="18">
        <v>616864</v>
      </c>
    </row>
    <row r="174" spans="1:12" x14ac:dyDescent="0.35">
      <c r="A174" s="2">
        <v>25158</v>
      </c>
      <c r="B174" s="17" t="s">
        <v>299</v>
      </c>
      <c r="C174" s="17" t="s">
        <v>296</v>
      </c>
      <c r="D174" s="38" t="s">
        <v>297</v>
      </c>
      <c r="E174" s="2">
        <v>19520514</v>
      </c>
      <c r="F174" s="2" t="s">
        <v>34</v>
      </c>
      <c r="G174" s="2" t="s">
        <v>17</v>
      </c>
      <c r="H174" s="2" t="s">
        <v>18</v>
      </c>
      <c r="I174" s="2" t="s">
        <v>29</v>
      </c>
      <c r="J174" s="17" t="s">
        <v>30</v>
      </c>
      <c r="K174" s="2" t="s">
        <v>246</v>
      </c>
      <c r="L174" s="18">
        <v>482285</v>
      </c>
    </row>
    <row r="175" spans="1:12" x14ac:dyDescent="0.35">
      <c r="A175" s="2">
        <v>58137</v>
      </c>
      <c r="B175" s="17" t="s">
        <v>429</v>
      </c>
      <c r="C175" s="17" t="s">
        <v>296</v>
      </c>
      <c r="D175" s="38" t="s">
        <v>297</v>
      </c>
      <c r="E175" s="2">
        <v>20060227</v>
      </c>
      <c r="F175" s="2" t="s">
        <v>3</v>
      </c>
      <c r="G175" s="2" t="s">
        <v>17</v>
      </c>
      <c r="H175" s="2" t="s">
        <v>18</v>
      </c>
      <c r="I175" s="2" t="s">
        <v>29</v>
      </c>
      <c r="J175" s="17" t="s">
        <v>30</v>
      </c>
      <c r="K175" s="2" t="s">
        <v>246</v>
      </c>
      <c r="L175" s="18">
        <v>130935</v>
      </c>
    </row>
    <row r="176" spans="1:12" x14ac:dyDescent="0.35">
      <c r="A176" s="2">
        <v>58231</v>
      </c>
      <c r="B176" s="17" t="s">
        <v>430</v>
      </c>
      <c r="C176" s="17" t="s">
        <v>296</v>
      </c>
      <c r="D176" s="38" t="s">
        <v>297</v>
      </c>
      <c r="E176" s="2">
        <v>20060601</v>
      </c>
      <c r="F176" s="2" t="s">
        <v>3</v>
      </c>
      <c r="G176" s="2" t="s">
        <v>17</v>
      </c>
      <c r="H176" s="2" t="s">
        <v>18</v>
      </c>
      <c r="I176" s="2" t="s">
        <v>29</v>
      </c>
      <c r="J176" s="17" t="s">
        <v>30</v>
      </c>
      <c r="K176" s="2" t="s">
        <v>246</v>
      </c>
      <c r="L176" s="18">
        <v>104682</v>
      </c>
    </row>
    <row r="177" spans="1:12" x14ac:dyDescent="0.35">
      <c r="A177" s="2">
        <v>58282</v>
      </c>
      <c r="B177" s="17" t="s">
        <v>431</v>
      </c>
      <c r="C177" s="17" t="s">
        <v>432</v>
      </c>
      <c r="D177" s="38" t="s">
        <v>303</v>
      </c>
      <c r="E177" s="2">
        <v>20060725</v>
      </c>
      <c r="F177" s="2" t="s">
        <v>3</v>
      </c>
      <c r="G177" s="2" t="s">
        <v>17</v>
      </c>
      <c r="H177" s="2" t="s">
        <v>18</v>
      </c>
      <c r="I177" s="2" t="s">
        <v>11</v>
      </c>
      <c r="J177" s="17" t="s">
        <v>58</v>
      </c>
      <c r="K177" s="2" t="s">
        <v>246</v>
      </c>
      <c r="L177" s="18">
        <v>36388</v>
      </c>
    </row>
    <row r="178" spans="1:12" x14ac:dyDescent="0.35">
      <c r="A178" s="2">
        <v>58407</v>
      </c>
      <c r="B178" s="17" t="s">
        <v>35</v>
      </c>
      <c r="C178" s="17" t="s">
        <v>474</v>
      </c>
      <c r="D178" s="38" t="s">
        <v>306</v>
      </c>
      <c r="E178" s="2">
        <v>20061101</v>
      </c>
      <c r="F178" s="2" t="s">
        <v>3</v>
      </c>
      <c r="G178" s="2" t="s">
        <v>17</v>
      </c>
      <c r="H178" s="2" t="s">
        <v>18</v>
      </c>
      <c r="I178" s="2" t="s">
        <v>29</v>
      </c>
      <c r="J178" s="17" t="s">
        <v>30</v>
      </c>
      <c r="K178" s="2" t="s">
        <v>246</v>
      </c>
      <c r="L178" s="18">
        <v>218020</v>
      </c>
    </row>
    <row r="179" spans="1:12" x14ac:dyDescent="0.35">
      <c r="A179" s="2">
        <v>58305</v>
      </c>
      <c r="B179" s="17" t="s">
        <v>433</v>
      </c>
      <c r="C179" s="17" t="s">
        <v>308</v>
      </c>
      <c r="D179" s="38" t="s">
        <v>306</v>
      </c>
      <c r="E179" s="2">
        <v>20060607</v>
      </c>
      <c r="F179" s="2" t="s">
        <v>3</v>
      </c>
      <c r="G179" s="2" t="s">
        <v>17</v>
      </c>
      <c r="H179" s="2" t="s">
        <v>18</v>
      </c>
      <c r="I179" s="2" t="s">
        <v>22</v>
      </c>
      <c r="J179" s="17" t="s">
        <v>23</v>
      </c>
      <c r="K179" s="2" t="s">
        <v>246</v>
      </c>
      <c r="L179" s="18">
        <v>75108</v>
      </c>
    </row>
  </sheetData>
  <mergeCells count="2">
    <mergeCell ref="A1:L1"/>
    <mergeCell ref="A2:L2"/>
  </mergeCells>
  <pageMargins left="0.25" right="0.25" top="0.75" bottom="0.75" header="0.3" footer="0.3"/>
  <pageSetup scale="5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L180"/>
  <sheetViews>
    <sheetView workbookViewId="0">
      <pane ySplit="5" topLeftCell="A6" activePane="bottomLeft" state="frozen"/>
      <selection sqref="A1:L1"/>
      <selection pane="bottomLeft" sqref="A1:L1"/>
    </sheetView>
  </sheetViews>
  <sheetFormatPr defaultRowHeight="14.5" x14ac:dyDescent="0.35"/>
  <cols>
    <col min="1" max="1" width="18.26953125" style="2" bestFit="1" customWidth="1"/>
    <col min="2" max="2" width="33" style="17" bestFit="1" customWidth="1"/>
    <col min="3" max="3" width="18.453125" style="17" bestFit="1" customWidth="1"/>
    <col min="4" max="4" width="5.54296875" style="38" bestFit="1" customWidth="1"/>
    <col min="5" max="5" width="9" style="2" bestFit="1" customWidth="1"/>
    <col min="6" max="6" width="16.1796875" style="2" bestFit="1" customWidth="1"/>
    <col min="7" max="7" width="10.1796875" style="2" bestFit="1" customWidth="1"/>
    <col min="8" max="8" width="16.81640625" style="2" bestFit="1" customWidth="1"/>
    <col min="9" max="9" width="21.1796875" style="2" bestFit="1" customWidth="1"/>
    <col min="10" max="10" width="41.453125" style="17" bestFit="1" customWidth="1"/>
    <col min="11" max="11" width="12.7265625" style="2" bestFit="1" customWidth="1"/>
    <col min="12" max="12" width="19.81640625" style="18" bestFit="1" customWidth="1"/>
    <col min="13" max="13" width="13" customWidth="1"/>
  </cols>
  <sheetData>
    <row r="1" spans="1:12" ht="26" x14ac:dyDescent="0.6">
      <c r="A1" s="46" t="s">
        <v>583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1" x14ac:dyDescent="0.5">
      <c r="A2" s="47">
        <v>42004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35">
      <c r="B3"/>
      <c r="C3"/>
      <c r="D3"/>
      <c r="J3"/>
    </row>
    <row r="4" spans="1:12" x14ac:dyDescent="0.35">
      <c r="B4"/>
      <c r="C4"/>
      <c r="D4"/>
      <c r="J4"/>
    </row>
    <row r="5" spans="1:12" x14ac:dyDescent="0.35">
      <c r="A5" s="5" t="s">
        <v>561</v>
      </c>
      <c r="B5" s="6" t="s">
        <v>562</v>
      </c>
      <c r="C5" s="6" t="s">
        <v>563</v>
      </c>
      <c r="D5" s="37" t="s">
        <v>564</v>
      </c>
      <c r="E5" s="5" t="s">
        <v>565</v>
      </c>
      <c r="F5" s="5" t="s">
        <v>566</v>
      </c>
      <c r="G5" s="5" t="s">
        <v>567</v>
      </c>
      <c r="H5" s="5" t="s">
        <v>568</v>
      </c>
      <c r="I5" s="5" t="s">
        <v>569</v>
      </c>
      <c r="J5" s="6" t="s">
        <v>570</v>
      </c>
      <c r="K5" s="5" t="s">
        <v>571</v>
      </c>
      <c r="L5" s="19" t="s">
        <v>572</v>
      </c>
    </row>
    <row r="6" spans="1:12" x14ac:dyDescent="0.35">
      <c r="A6" s="2">
        <v>35314</v>
      </c>
      <c r="B6" s="17" t="s">
        <v>325</v>
      </c>
      <c r="C6" s="17" t="s">
        <v>1</v>
      </c>
      <c r="D6" s="38" t="s">
        <v>2</v>
      </c>
      <c r="E6" s="2">
        <v>20000128</v>
      </c>
      <c r="F6" s="2" t="s">
        <v>3</v>
      </c>
      <c r="G6" s="2" t="s">
        <v>17</v>
      </c>
      <c r="H6" s="2" t="s">
        <v>18</v>
      </c>
      <c r="I6" s="2" t="s">
        <v>6</v>
      </c>
      <c r="J6" s="17" t="s">
        <v>7</v>
      </c>
      <c r="K6" s="2" t="s">
        <v>8</v>
      </c>
      <c r="L6" s="20">
        <v>40502</v>
      </c>
    </row>
    <row r="7" spans="1:12" x14ac:dyDescent="0.35">
      <c r="A7" s="2">
        <v>22229</v>
      </c>
      <c r="B7" s="17" t="s">
        <v>9</v>
      </c>
      <c r="C7" s="17" t="s">
        <v>10</v>
      </c>
      <c r="D7" s="38" t="s">
        <v>2</v>
      </c>
      <c r="E7" s="2">
        <v>19760219</v>
      </c>
      <c r="F7" s="2" t="s">
        <v>3</v>
      </c>
      <c r="G7" s="2" t="s">
        <v>11</v>
      </c>
      <c r="H7" s="2" t="s">
        <v>12</v>
      </c>
      <c r="I7" s="2" t="s">
        <v>6</v>
      </c>
      <c r="J7" s="17" t="s">
        <v>7</v>
      </c>
      <c r="K7" s="2" t="s">
        <v>8</v>
      </c>
      <c r="L7" s="20">
        <v>58720</v>
      </c>
    </row>
    <row r="8" spans="1:12" x14ac:dyDescent="0.35">
      <c r="A8" s="2">
        <v>33519</v>
      </c>
      <c r="B8" s="17" t="s">
        <v>15</v>
      </c>
      <c r="C8" s="17" t="s">
        <v>16</v>
      </c>
      <c r="D8" s="38" t="s">
        <v>2</v>
      </c>
      <c r="E8" s="2">
        <v>19911011</v>
      </c>
      <c r="F8" s="2" t="s">
        <v>3</v>
      </c>
      <c r="G8" s="2" t="s">
        <v>17</v>
      </c>
      <c r="H8" s="2" t="s">
        <v>18</v>
      </c>
      <c r="I8" s="2" t="s">
        <v>6</v>
      </c>
      <c r="J8" s="17" t="s">
        <v>7</v>
      </c>
      <c r="K8" s="2" t="s">
        <v>8</v>
      </c>
      <c r="L8" s="20">
        <v>52339</v>
      </c>
    </row>
    <row r="9" spans="1:12" x14ac:dyDescent="0.35">
      <c r="A9" s="2">
        <v>21265</v>
      </c>
      <c r="B9" s="17" t="s">
        <v>361</v>
      </c>
      <c r="C9" s="17" t="s">
        <v>360</v>
      </c>
      <c r="D9" s="38" t="s">
        <v>21</v>
      </c>
      <c r="E9" s="2">
        <v>19731012</v>
      </c>
      <c r="F9" s="2" t="s">
        <v>34</v>
      </c>
      <c r="G9" s="2" t="s">
        <v>17</v>
      </c>
      <c r="H9" s="2" t="s">
        <v>18</v>
      </c>
      <c r="I9" s="2" t="s">
        <v>22</v>
      </c>
      <c r="J9" s="17" t="s">
        <v>23</v>
      </c>
      <c r="K9" s="2" t="s">
        <v>8</v>
      </c>
      <c r="L9" s="20">
        <v>1611908</v>
      </c>
    </row>
    <row r="10" spans="1:12" x14ac:dyDescent="0.35">
      <c r="A10" s="2">
        <v>57815</v>
      </c>
      <c r="B10" s="17" t="s">
        <v>515</v>
      </c>
      <c r="C10" s="17" t="s">
        <v>360</v>
      </c>
      <c r="D10" s="38" t="s">
        <v>21</v>
      </c>
      <c r="E10" s="2">
        <v>20060110</v>
      </c>
      <c r="F10" s="2" t="s">
        <v>3</v>
      </c>
      <c r="G10" s="2" t="s">
        <v>17</v>
      </c>
      <c r="H10" s="2" t="s">
        <v>18</v>
      </c>
      <c r="I10" s="2" t="s">
        <v>22</v>
      </c>
      <c r="J10" s="17" t="s">
        <v>23</v>
      </c>
      <c r="K10" s="2" t="s">
        <v>8</v>
      </c>
      <c r="L10" s="20">
        <v>920350</v>
      </c>
    </row>
    <row r="11" spans="1:12" x14ac:dyDescent="0.35">
      <c r="A11" s="2">
        <v>57369</v>
      </c>
      <c r="B11" s="17" t="s">
        <v>370</v>
      </c>
      <c r="C11" s="17" t="s">
        <v>434</v>
      </c>
      <c r="D11" s="38" t="s">
        <v>21</v>
      </c>
      <c r="E11" s="2">
        <v>20021028</v>
      </c>
      <c r="F11" s="2" t="s">
        <v>3</v>
      </c>
      <c r="G11" s="2" t="s">
        <v>17</v>
      </c>
      <c r="H11" s="2" t="s">
        <v>18</v>
      </c>
      <c r="I11" s="2" t="s">
        <v>22</v>
      </c>
      <c r="J11" s="17" t="s">
        <v>23</v>
      </c>
      <c r="K11" s="2" t="s">
        <v>8</v>
      </c>
      <c r="L11" s="20">
        <v>834626</v>
      </c>
    </row>
    <row r="12" spans="1:12" x14ac:dyDescent="0.35">
      <c r="A12" s="2">
        <v>20711</v>
      </c>
      <c r="B12" s="17" t="s">
        <v>362</v>
      </c>
      <c r="C12" s="17" t="s">
        <v>20</v>
      </c>
      <c r="D12" s="38" t="s">
        <v>21</v>
      </c>
      <c r="E12" s="2">
        <v>19720607</v>
      </c>
      <c r="F12" s="2" t="s">
        <v>3</v>
      </c>
      <c r="G12" s="2" t="s">
        <v>11</v>
      </c>
      <c r="H12" s="2" t="s">
        <v>12</v>
      </c>
      <c r="I12" s="2" t="s">
        <v>22</v>
      </c>
      <c r="J12" s="17" t="s">
        <v>23</v>
      </c>
      <c r="K12" s="2" t="s">
        <v>8</v>
      </c>
      <c r="L12" s="20">
        <v>318787</v>
      </c>
    </row>
    <row r="13" spans="1:12" x14ac:dyDescent="0.35">
      <c r="A13" s="2">
        <v>21468</v>
      </c>
      <c r="B13" s="17" t="s">
        <v>548</v>
      </c>
      <c r="C13" s="17" t="s">
        <v>20</v>
      </c>
      <c r="D13" s="38" t="s">
        <v>21</v>
      </c>
      <c r="E13" s="2">
        <v>19740305</v>
      </c>
      <c r="F13" s="2" t="s">
        <v>3</v>
      </c>
      <c r="G13" s="2" t="s">
        <v>17</v>
      </c>
      <c r="H13" s="2" t="s">
        <v>18</v>
      </c>
      <c r="I13" s="2" t="s">
        <v>22</v>
      </c>
      <c r="J13" s="17" t="s">
        <v>23</v>
      </c>
      <c r="K13" s="2" t="s">
        <v>8</v>
      </c>
      <c r="L13" s="20">
        <v>2637163</v>
      </c>
    </row>
    <row r="14" spans="1:12" x14ac:dyDescent="0.35">
      <c r="A14" s="2">
        <v>21578</v>
      </c>
      <c r="B14" s="17" t="s">
        <v>549</v>
      </c>
      <c r="C14" s="17" t="s">
        <v>20</v>
      </c>
      <c r="D14" s="38" t="s">
        <v>21</v>
      </c>
      <c r="E14" s="2">
        <v>19740510</v>
      </c>
      <c r="F14" s="2" t="s">
        <v>3</v>
      </c>
      <c r="G14" s="2" t="s">
        <v>11</v>
      </c>
      <c r="H14" s="2" t="s">
        <v>12</v>
      </c>
      <c r="I14" s="2" t="s">
        <v>22</v>
      </c>
      <c r="J14" s="17" t="s">
        <v>23</v>
      </c>
      <c r="K14" s="2" t="s">
        <v>8</v>
      </c>
      <c r="L14" s="20">
        <v>362397</v>
      </c>
    </row>
    <row r="15" spans="1:12" x14ac:dyDescent="0.35">
      <c r="A15" s="2">
        <v>24156</v>
      </c>
      <c r="B15" s="17" t="s">
        <v>364</v>
      </c>
      <c r="C15" s="17" t="s">
        <v>20</v>
      </c>
      <c r="D15" s="38" t="s">
        <v>21</v>
      </c>
      <c r="E15" s="2">
        <v>19821209</v>
      </c>
      <c r="F15" s="2" t="s">
        <v>3</v>
      </c>
      <c r="G15" s="2" t="s">
        <v>17</v>
      </c>
      <c r="H15" s="2" t="s">
        <v>18</v>
      </c>
      <c r="I15" s="2" t="s">
        <v>22</v>
      </c>
      <c r="J15" s="17" t="s">
        <v>23</v>
      </c>
      <c r="K15" s="2" t="s">
        <v>8</v>
      </c>
      <c r="L15" s="20">
        <v>3217738</v>
      </c>
    </row>
    <row r="16" spans="1:12" x14ac:dyDescent="0.35">
      <c r="A16" s="2">
        <v>24823</v>
      </c>
      <c r="B16" s="17" t="s">
        <v>365</v>
      </c>
      <c r="C16" s="17" t="s">
        <v>20</v>
      </c>
      <c r="D16" s="38" t="s">
        <v>21</v>
      </c>
      <c r="E16" s="2">
        <v>19831130</v>
      </c>
      <c r="F16" s="2" t="s">
        <v>3</v>
      </c>
      <c r="G16" s="2" t="s">
        <v>17</v>
      </c>
      <c r="H16" s="2" t="s">
        <v>18</v>
      </c>
      <c r="I16" s="2" t="s">
        <v>22</v>
      </c>
      <c r="J16" s="17" t="s">
        <v>23</v>
      </c>
      <c r="K16" s="2" t="s">
        <v>8</v>
      </c>
      <c r="L16" s="20">
        <v>332211</v>
      </c>
    </row>
    <row r="17" spans="1:12" x14ac:dyDescent="0.35">
      <c r="A17" s="2">
        <v>31823</v>
      </c>
      <c r="B17" s="17" t="s">
        <v>27</v>
      </c>
      <c r="C17" s="17" t="s">
        <v>20</v>
      </c>
      <c r="D17" s="38" t="s">
        <v>21</v>
      </c>
      <c r="E17" s="2">
        <v>19760823</v>
      </c>
      <c r="F17" s="2" t="s">
        <v>3</v>
      </c>
      <c r="G17" s="2" t="s">
        <v>14</v>
      </c>
      <c r="H17" s="2" t="s">
        <v>12</v>
      </c>
      <c r="I17" s="2" t="s">
        <v>22</v>
      </c>
      <c r="J17" s="17" t="s">
        <v>23</v>
      </c>
      <c r="K17" s="2" t="s">
        <v>8</v>
      </c>
      <c r="L17" s="20">
        <v>209103</v>
      </c>
    </row>
    <row r="18" spans="1:12" x14ac:dyDescent="0.35">
      <c r="A18" s="2">
        <v>34643</v>
      </c>
      <c r="B18" s="17" t="s">
        <v>435</v>
      </c>
      <c r="C18" s="17" t="s">
        <v>20</v>
      </c>
      <c r="D18" s="38" t="s">
        <v>21</v>
      </c>
      <c r="E18" s="2">
        <v>19990315</v>
      </c>
      <c r="F18" s="2" t="s">
        <v>3</v>
      </c>
      <c r="G18" s="2" t="s">
        <v>17</v>
      </c>
      <c r="H18" s="2" t="s">
        <v>18</v>
      </c>
      <c r="I18" s="2" t="s">
        <v>22</v>
      </c>
      <c r="J18" s="17" t="s">
        <v>23</v>
      </c>
      <c r="K18" s="2" t="s">
        <v>8</v>
      </c>
      <c r="L18" s="20">
        <v>189647</v>
      </c>
    </row>
    <row r="19" spans="1:12" x14ac:dyDescent="0.35">
      <c r="A19" s="2">
        <v>57083</v>
      </c>
      <c r="B19" s="17" t="s">
        <v>368</v>
      </c>
      <c r="C19" s="17" t="s">
        <v>20</v>
      </c>
      <c r="D19" s="38" t="s">
        <v>21</v>
      </c>
      <c r="E19" s="2">
        <v>20010914</v>
      </c>
      <c r="F19" s="2" t="s">
        <v>3</v>
      </c>
      <c r="G19" s="2" t="s">
        <v>17</v>
      </c>
      <c r="H19" s="2" t="s">
        <v>18</v>
      </c>
      <c r="I19" s="2" t="s">
        <v>22</v>
      </c>
      <c r="J19" s="17" t="s">
        <v>23</v>
      </c>
      <c r="K19" s="2" t="s">
        <v>8</v>
      </c>
      <c r="L19" s="20">
        <v>128585</v>
      </c>
    </row>
    <row r="20" spans="1:12" x14ac:dyDescent="0.35">
      <c r="A20" s="2">
        <v>58377</v>
      </c>
      <c r="B20" s="17" t="s">
        <v>437</v>
      </c>
      <c r="C20" s="17" t="s">
        <v>438</v>
      </c>
      <c r="D20" s="38" t="s">
        <v>21</v>
      </c>
      <c r="E20" s="2">
        <v>20070226</v>
      </c>
      <c r="F20" s="2" t="s">
        <v>3</v>
      </c>
      <c r="G20" s="2" t="s">
        <v>17</v>
      </c>
      <c r="H20" s="2" t="s">
        <v>18</v>
      </c>
      <c r="I20" s="2" t="s">
        <v>29</v>
      </c>
      <c r="J20" s="17" t="s">
        <v>30</v>
      </c>
      <c r="K20" s="2" t="s">
        <v>8</v>
      </c>
      <c r="L20" s="20">
        <v>94836</v>
      </c>
    </row>
    <row r="21" spans="1:12" x14ac:dyDescent="0.35">
      <c r="A21" s="2">
        <v>57214</v>
      </c>
      <c r="B21" s="17" t="s">
        <v>371</v>
      </c>
      <c r="C21" s="17" t="s">
        <v>372</v>
      </c>
      <c r="D21" s="38" t="s">
        <v>21</v>
      </c>
      <c r="E21" s="2">
        <v>20020621</v>
      </c>
      <c r="F21" s="2" t="s">
        <v>3</v>
      </c>
      <c r="G21" s="2" t="s">
        <v>17</v>
      </c>
      <c r="H21" s="2" t="s">
        <v>18</v>
      </c>
      <c r="I21" s="2" t="s">
        <v>22</v>
      </c>
      <c r="J21" s="17" t="s">
        <v>23</v>
      </c>
      <c r="K21" s="2" t="s">
        <v>8</v>
      </c>
      <c r="L21" s="20">
        <v>155355</v>
      </c>
    </row>
    <row r="22" spans="1:12" x14ac:dyDescent="0.35">
      <c r="A22" s="2">
        <v>58687</v>
      </c>
      <c r="B22" s="17" t="s">
        <v>531</v>
      </c>
      <c r="C22" s="17" t="s">
        <v>532</v>
      </c>
      <c r="D22" s="38" t="s">
        <v>39</v>
      </c>
      <c r="E22" s="2">
        <v>20080128</v>
      </c>
      <c r="F22" s="2" t="s">
        <v>3</v>
      </c>
      <c r="G22" s="2" t="s">
        <v>11</v>
      </c>
      <c r="H22" s="2" t="s">
        <v>12</v>
      </c>
      <c r="I22" s="2" t="s">
        <v>29</v>
      </c>
      <c r="J22" s="17" t="s">
        <v>30</v>
      </c>
      <c r="K22" s="2" t="s">
        <v>8</v>
      </c>
      <c r="L22" s="20">
        <v>160890</v>
      </c>
    </row>
    <row r="23" spans="1:12" x14ac:dyDescent="0.35">
      <c r="A23" s="2">
        <v>8033</v>
      </c>
      <c r="B23" s="17" t="s">
        <v>37</v>
      </c>
      <c r="C23" s="17" t="s">
        <v>38</v>
      </c>
      <c r="D23" s="38" t="s">
        <v>39</v>
      </c>
      <c r="E23" s="2">
        <v>19210618</v>
      </c>
      <c r="F23" s="2" t="s">
        <v>3</v>
      </c>
      <c r="G23" s="2" t="s">
        <v>25</v>
      </c>
      <c r="H23" s="2" t="s">
        <v>26</v>
      </c>
      <c r="I23" s="2" t="s">
        <v>6</v>
      </c>
      <c r="J23" s="17" t="s">
        <v>7</v>
      </c>
      <c r="K23" s="2" t="s">
        <v>8</v>
      </c>
      <c r="L23" s="20">
        <v>395238</v>
      </c>
    </row>
    <row r="24" spans="1:12" x14ac:dyDescent="0.35">
      <c r="A24" s="2">
        <v>33938</v>
      </c>
      <c r="B24" s="17" t="s">
        <v>40</v>
      </c>
      <c r="C24" s="17" t="s">
        <v>38</v>
      </c>
      <c r="D24" s="38" t="s">
        <v>39</v>
      </c>
      <c r="E24" s="2">
        <v>19941003</v>
      </c>
      <c r="F24" s="2" t="s">
        <v>3</v>
      </c>
      <c r="G24" s="2" t="s">
        <v>17</v>
      </c>
      <c r="H24" s="2" t="s">
        <v>18</v>
      </c>
      <c r="I24" s="2" t="s">
        <v>6</v>
      </c>
      <c r="J24" s="17" t="s">
        <v>7</v>
      </c>
      <c r="K24" s="2" t="s">
        <v>8</v>
      </c>
      <c r="L24" s="20">
        <v>272311</v>
      </c>
    </row>
    <row r="25" spans="1:12" x14ac:dyDescent="0.35">
      <c r="A25" s="2">
        <v>34998</v>
      </c>
      <c r="B25" s="17" t="s">
        <v>46</v>
      </c>
      <c r="C25" s="17" t="s">
        <v>45</v>
      </c>
      <c r="D25" s="38" t="s">
        <v>39</v>
      </c>
      <c r="E25" s="2">
        <v>20000131</v>
      </c>
      <c r="F25" s="2" t="s">
        <v>3</v>
      </c>
      <c r="G25" s="2" t="s">
        <v>17</v>
      </c>
      <c r="H25" s="2" t="s">
        <v>18</v>
      </c>
      <c r="I25" s="2" t="s">
        <v>29</v>
      </c>
      <c r="J25" s="17" t="s">
        <v>30</v>
      </c>
      <c r="K25" s="2" t="s">
        <v>8</v>
      </c>
      <c r="L25" s="20">
        <v>316754</v>
      </c>
    </row>
    <row r="26" spans="1:12" x14ac:dyDescent="0.35">
      <c r="A26" s="2">
        <v>58181</v>
      </c>
      <c r="B26" s="17" t="s">
        <v>402</v>
      </c>
      <c r="C26" s="17" t="s">
        <v>45</v>
      </c>
      <c r="D26" s="38" t="s">
        <v>39</v>
      </c>
      <c r="E26" s="2">
        <v>20060404</v>
      </c>
      <c r="F26" s="2" t="s">
        <v>3</v>
      </c>
      <c r="G26" s="2" t="s">
        <v>17</v>
      </c>
      <c r="H26" s="2" t="s">
        <v>18</v>
      </c>
      <c r="I26" s="2" t="s">
        <v>29</v>
      </c>
      <c r="J26" s="17" t="s">
        <v>30</v>
      </c>
      <c r="K26" s="2" t="s">
        <v>8</v>
      </c>
      <c r="L26" s="20">
        <v>582909</v>
      </c>
    </row>
    <row r="27" spans="1:12" x14ac:dyDescent="0.35">
      <c r="A27" s="2">
        <v>58657</v>
      </c>
      <c r="B27" s="17" t="s">
        <v>476</v>
      </c>
      <c r="C27" s="17" t="s">
        <v>375</v>
      </c>
      <c r="D27" s="38" t="s">
        <v>39</v>
      </c>
      <c r="E27" s="2">
        <v>20081106</v>
      </c>
      <c r="F27" s="2" t="s">
        <v>3</v>
      </c>
      <c r="G27" s="2" t="s">
        <v>17</v>
      </c>
      <c r="H27" s="2" t="s">
        <v>18</v>
      </c>
      <c r="I27" s="2" t="s">
        <v>29</v>
      </c>
      <c r="J27" s="17" t="s">
        <v>30</v>
      </c>
      <c r="K27" s="2" t="s">
        <v>8</v>
      </c>
      <c r="L27" s="20">
        <v>196608</v>
      </c>
    </row>
    <row r="28" spans="1:12" x14ac:dyDescent="0.35">
      <c r="A28" s="2">
        <v>58599</v>
      </c>
      <c r="B28" s="17" t="s">
        <v>516</v>
      </c>
      <c r="C28" s="17" t="s">
        <v>517</v>
      </c>
      <c r="D28" s="38" t="s">
        <v>39</v>
      </c>
      <c r="E28" s="2">
        <v>20071105</v>
      </c>
      <c r="F28" s="2" t="s">
        <v>3</v>
      </c>
      <c r="G28" s="2" t="s">
        <v>17</v>
      </c>
      <c r="H28" s="2" t="s">
        <v>18</v>
      </c>
      <c r="I28" s="2" t="s">
        <v>178</v>
      </c>
      <c r="J28" s="17" t="s">
        <v>179</v>
      </c>
      <c r="K28" s="2" t="s">
        <v>8</v>
      </c>
      <c r="L28" s="20">
        <v>70083</v>
      </c>
    </row>
    <row r="29" spans="1:12" x14ac:dyDescent="0.35">
      <c r="A29" s="2">
        <v>58413</v>
      </c>
      <c r="B29" s="17" t="s">
        <v>533</v>
      </c>
      <c r="C29" s="17" t="s">
        <v>377</v>
      </c>
      <c r="D29" s="38" t="s">
        <v>39</v>
      </c>
      <c r="E29" s="2">
        <v>20070305</v>
      </c>
      <c r="F29" s="2" t="s">
        <v>3</v>
      </c>
      <c r="G29" s="2" t="s">
        <v>11</v>
      </c>
      <c r="H29" s="2" t="s">
        <v>12</v>
      </c>
      <c r="I29" s="2" t="s">
        <v>29</v>
      </c>
      <c r="J29" s="17" t="s">
        <v>30</v>
      </c>
      <c r="K29" s="2" t="s">
        <v>8</v>
      </c>
      <c r="L29" s="20">
        <v>74223</v>
      </c>
    </row>
    <row r="30" spans="1:12" x14ac:dyDescent="0.35">
      <c r="A30" s="2">
        <v>16584</v>
      </c>
      <c r="B30" s="17" t="s">
        <v>47</v>
      </c>
      <c r="C30" s="17" t="s">
        <v>48</v>
      </c>
      <c r="D30" s="38" t="s">
        <v>39</v>
      </c>
      <c r="E30" s="2">
        <v>19270101</v>
      </c>
      <c r="F30" s="2" t="s">
        <v>3</v>
      </c>
      <c r="G30" s="2" t="s">
        <v>17</v>
      </c>
      <c r="H30" s="2" t="s">
        <v>18</v>
      </c>
      <c r="I30" s="2" t="s">
        <v>6</v>
      </c>
      <c r="J30" s="17" t="s">
        <v>7</v>
      </c>
      <c r="K30" s="2" t="s">
        <v>8</v>
      </c>
      <c r="L30" s="20">
        <v>41243</v>
      </c>
    </row>
    <row r="31" spans="1:12" x14ac:dyDescent="0.35">
      <c r="A31" s="2">
        <v>34110</v>
      </c>
      <c r="B31" s="17" t="s">
        <v>378</v>
      </c>
      <c r="C31" s="17" t="s">
        <v>379</v>
      </c>
      <c r="D31" s="38" t="s">
        <v>39</v>
      </c>
      <c r="E31" s="2">
        <v>19951227</v>
      </c>
      <c r="F31" s="2" t="s">
        <v>3</v>
      </c>
      <c r="G31" s="2" t="s">
        <v>11</v>
      </c>
      <c r="H31" s="2" t="s">
        <v>12</v>
      </c>
      <c r="I31" s="2" t="s">
        <v>29</v>
      </c>
      <c r="J31" s="17" t="s">
        <v>30</v>
      </c>
      <c r="K31" s="2" t="s">
        <v>8</v>
      </c>
      <c r="L31" s="20">
        <v>334959</v>
      </c>
    </row>
    <row r="32" spans="1:12" x14ac:dyDescent="0.35">
      <c r="A32" s="2">
        <v>12266</v>
      </c>
      <c r="B32" s="17" t="s">
        <v>49</v>
      </c>
      <c r="C32" s="17" t="s">
        <v>50</v>
      </c>
      <c r="D32" s="38" t="s">
        <v>51</v>
      </c>
      <c r="E32" s="2">
        <v>19080301</v>
      </c>
      <c r="F32" s="2" t="s">
        <v>3</v>
      </c>
      <c r="G32" s="2" t="s">
        <v>17</v>
      </c>
      <c r="H32" s="2" t="s">
        <v>18</v>
      </c>
      <c r="I32" s="2" t="s">
        <v>6</v>
      </c>
      <c r="J32" s="17" t="s">
        <v>7</v>
      </c>
      <c r="K32" s="2" t="s">
        <v>8</v>
      </c>
      <c r="L32" s="20">
        <v>298182</v>
      </c>
    </row>
    <row r="33" spans="1:12" x14ac:dyDescent="0.35">
      <c r="A33" s="2">
        <v>20568</v>
      </c>
      <c r="B33" s="17" t="s">
        <v>56</v>
      </c>
      <c r="C33" s="17" t="s">
        <v>57</v>
      </c>
      <c r="D33" s="38" t="s">
        <v>51</v>
      </c>
      <c r="E33" s="2">
        <v>19711222</v>
      </c>
      <c r="F33" s="2" t="s">
        <v>3</v>
      </c>
      <c r="G33" s="2" t="s">
        <v>17</v>
      </c>
      <c r="H33" s="2" t="s">
        <v>18</v>
      </c>
      <c r="I33" s="2" t="s">
        <v>11</v>
      </c>
      <c r="J33" s="17" t="s">
        <v>58</v>
      </c>
      <c r="K33" s="2" t="s">
        <v>8</v>
      </c>
      <c r="L33" s="20">
        <v>314386</v>
      </c>
    </row>
    <row r="34" spans="1:12" x14ac:dyDescent="0.35">
      <c r="A34" s="2">
        <v>35241</v>
      </c>
      <c r="B34" s="17" t="s">
        <v>59</v>
      </c>
      <c r="C34" s="17" t="s">
        <v>60</v>
      </c>
      <c r="D34" s="38" t="s">
        <v>61</v>
      </c>
      <c r="E34" s="2">
        <v>19990326</v>
      </c>
      <c r="F34" s="2" t="s">
        <v>3</v>
      </c>
      <c r="G34" s="2" t="s">
        <v>17</v>
      </c>
      <c r="H34" s="2" t="s">
        <v>18</v>
      </c>
      <c r="I34" s="2" t="s">
        <v>6</v>
      </c>
      <c r="J34" s="17" t="s">
        <v>7</v>
      </c>
      <c r="K34" s="2" t="s">
        <v>8</v>
      </c>
      <c r="L34" s="20">
        <v>58702</v>
      </c>
    </row>
    <row r="35" spans="1:12" x14ac:dyDescent="0.35">
      <c r="A35" s="2">
        <v>9502</v>
      </c>
      <c r="B35" s="17" t="s">
        <v>62</v>
      </c>
      <c r="C35" s="17" t="s">
        <v>63</v>
      </c>
      <c r="D35" s="38" t="s">
        <v>64</v>
      </c>
      <c r="E35" s="2">
        <v>19190908</v>
      </c>
      <c r="F35" s="2" t="s">
        <v>3</v>
      </c>
      <c r="G35" s="2" t="s">
        <v>17</v>
      </c>
      <c r="H35" s="2" t="s">
        <v>18</v>
      </c>
      <c r="I35" s="2" t="s">
        <v>6</v>
      </c>
      <c r="J35" s="17" t="s">
        <v>7</v>
      </c>
      <c r="K35" s="2" t="s">
        <v>8</v>
      </c>
      <c r="L35" s="20">
        <v>39065</v>
      </c>
    </row>
    <row r="36" spans="1:12" x14ac:dyDescent="0.35">
      <c r="A36" s="2">
        <v>58504</v>
      </c>
      <c r="B36" s="17" t="s">
        <v>550</v>
      </c>
      <c r="C36" s="17" t="s">
        <v>551</v>
      </c>
      <c r="D36" s="38" t="s">
        <v>64</v>
      </c>
      <c r="E36" s="2">
        <v>20070723</v>
      </c>
      <c r="F36" s="2" t="s">
        <v>3</v>
      </c>
      <c r="G36" s="2" t="s">
        <v>11</v>
      </c>
      <c r="H36" s="2" t="s">
        <v>12</v>
      </c>
      <c r="I36" s="2" t="s">
        <v>29</v>
      </c>
      <c r="J36" s="17" t="s">
        <v>30</v>
      </c>
      <c r="K36" s="2" t="s">
        <v>8</v>
      </c>
      <c r="L36" s="20">
        <v>47660</v>
      </c>
    </row>
    <row r="37" spans="1:12" x14ac:dyDescent="0.35">
      <c r="A37" s="2">
        <v>19328</v>
      </c>
      <c r="B37" s="17" t="s">
        <v>447</v>
      </c>
      <c r="C37" s="17" t="s">
        <v>74</v>
      </c>
      <c r="D37" s="38" t="s">
        <v>71</v>
      </c>
      <c r="E37" s="2">
        <v>19650102</v>
      </c>
      <c r="F37" s="2" t="s">
        <v>3</v>
      </c>
      <c r="G37" s="2" t="s">
        <v>17</v>
      </c>
      <c r="H37" s="2" t="s">
        <v>18</v>
      </c>
      <c r="I37" s="2" t="s">
        <v>6</v>
      </c>
      <c r="J37" s="17" t="s">
        <v>7</v>
      </c>
      <c r="K37" s="2" t="s">
        <v>72</v>
      </c>
      <c r="L37" s="20">
        <v>419968</v>
      </c>
    </row>
    <row r="38" spans="1:12" x14ac:dyDescent="0.35">
      <c r="A38" s="2">
        <v>20290</v>
      </c>
      <c r="B38" s="17" t="s">
        <v>76</v>
      </c>
      <c r="C38" s="17" t="s">
        <v>74</v>
      </c>
      <c r="D38" s="38" t="s">
        <v>71</v>
      </c>
      <c r="E38" s="2">
        <v>19701109</v>
      </c>
      <c r="F38" s="2" t="s">
        <v>3</v>
      </c>
      <c r="G38" s="2" t="s">
        <v>17</v>
      </c>
      <c r="H38" s="2" t="s">
        <v>18</v>
      </c>
      <c r="I38" s="2" t="s">
        <v>6</v>
      </c>
      <c r="J38" s="17" t="s">
        <v>7</v>
      </c>
      <c r="K38" s="2" t="s">
        <v>72</v>
      </c>
      <c r="L38" s="20">
        <v>54727</v>
      </c>
    </row>
    <row r="39" spans="1:12" x14ac:dyDescent="0.35">
      <c r="A39" s="2">
        <v>29399</v>
      </c>
      <c r="B39" s="17" t="s">
        <v>81</v>
      </c>
      <c r="C39" s="17" t="s">
        <v>74</v>
      </c>
      <c r="D39" s="38" t="s">
        <v>71</v>
      </c>
      <c r="E39" s="2">
        <v>19340101</v>
      </c>
      <c r="F39" s="2" t="s">
        <v>3</v>
      </c>
      <c r="G39" s="2" t="s">
        <v>14</v>
      </c>
      <c r="H39" s="2" t="s">
        <v>12</v>
      </c>
      <c r="I39" s="2" t="s">
        <v>6</v>
      </c>
      <c r="J39" s="17" t="s">
        <v>7</v>
      </c>
      <c r="K39" s="2" t="s">
        <v>72</v>
      </c>
      <c r="L39" s="20">
        <v>114189</v>
      </c>
    </row>
    <row r="40" spans="1:12" x14ac:dyDescent="0.35">
      <c r="A40" s="2">
        <v>33708</v>
      </c>
      <c r="B40" s="17" t="s">
        <v>82</v>
      </c>
      <c r="C40" s="17" t="s">
        <v>74</v>
      </c>
      <c r="D40" s="38" t="s">
        <v>71</v>
      </c>
      <c r="E40" s="2">
        <v>19921026</v>
      </c>
      <c r="F40" s="2" t="s">
        <v>3</v>
      </c>
      <c r="G40" s="2" t="s">
        <v>17</v>
      </c>
      <c r="H40" s="2" t="s">
        <v>18</v>
      </c>
      <c r="I40" s="2" t="s">
        <v>29</v>
      </c>
      <c r="J40" s="17" t="s">
        <v>30</v>
      </c>
      <c r="K40" s="2" t="s">
        <v>72</v>
      </c>
      <c r="L40" s="20">
        <v>525268</v>
      </c>
    </row>
    <row r="41" spans="1:12" x14ac:dyDescent="0.35">
      <c r="A41" s="2">
        <v>34089</v>
      </c>
      <c r="B41" s="17" t="s">
        <v>83</v>
      </c>
      <c r="C41" s="17" t="s">
        <v>74</v>
      </c>
      <c r="D41" s="38" t="s">
        <v>71</v>
      </c>
      <c r="E41" s="2">
        <v>19951109</v>
      </c>
      <c r="F41" s="2" t="s">
        <v>3</v>
      </c>
      <c r="G41" s="2" t="s">
        <v>25</v>
      </c>
      <c r="H41" s="2" t="s">
        <v>26</v>
      </c>
      <c r="I41" s="2" t="s">
        <v>29</v>
      </c>
      <c r="J41" s="17" t="s">
        <v>30</v>
      </c>
      <c r="K41" s="2" t="s">
        <v>72</v>
      </c>
      <c r="L41" s="20">
        <v>160705</v>
      </c>
    </row>
    <row r="42" spans="1:12" x14ac:dyDescent="0.35">
      <c r="A42" s="2">
        <v>34334</v>
      </c>
      <c r="B42" s="17" t="s">
        <v>84</v>
      </c>
      <c r="C42" s="17" t="s">
        <v>74</v>
      </c>
      <c r="D42" s="38" t="s">
        <v>71</v>
      </c>
      <c r="E42" s="2">
        <v>19970129</v>
      </c>
      <c r="F42" s="2" t="s">
        <v>3</v>
      </c>
      <c r="G42" s="2" t="s">
        <v>17</v>
      </c>
      <c r="H42" s="2" t="s">
        <v>18</v>
      </c>
      <c r="I42" s="2" t="s">
        <v>29</v>
      </c>
      <c r="J42" s="17" t="s">
        <v>30</v>
      </c>
      <c r="K42" s="2" t="s">
        <v>72</v>
      </c>
      <c r="L42" s="20">
        <v>61021</v>
      </c>
    </row>
    <row r="43" spans="1:12" x14ac:dyDescent="0.35">
      <c r="A43" s="2">
        <v>59051</v>
      </c>
      <c r="B43" s="17" t="s">
        <v>536</v>
      </c>
      <c r="C43" s="17" t="s">
        <v>74</v>
      </c>
      <c r="D43" s="38" t="s">
        <v>71</v>
      </c>
      <c r="E43" s="2">
        <v>20100819</v>
      </c>
      <c r="F43" s="2" t="s">
        <v>3</v>
      </c>
      <c r="G43" s="2" t="s">
        <v>17</v>
      </c>
      <c r="H43" s="2" t="s">
        <v>18</v>
      </c>
      <c r="I43" s="2" t="s">
        <v>6</v>
      </c>
      <c r="J43" s="17" t="s">
        <v>7</v>
      </c>
      <c r="K43" s="2" t="s">
        <v>72</v>
      </c>
      <c r="L43" s="20">
        <v>758768</v>
      </c>
    </row>
    <row r="44" spans="1:12" x14ac:dyDescent="0.35">
      <c r="A44" s="2">
        <v>58348</v>
      </c>
      <c r="B44" s="17" t="s">
        <v>450</v>
      </c>
      <c r="C44" s="17" t="s">
        <v>449</v>
      </c>
      <c r="D44" s="38" t="s">
        <v>71</v>
      </c>
      <c r="E44" s="2">
        <v>20070702</v>
      </c>
      <c r="F44" s="2" t="s">
        <v>3</v>
      </c>
      <c r="G44" s="2" t="s">
        <v>17</v>
      </c>
      <c r="H44" s="2" t="s">
        <v>18</v>
      </c>
      <c r="I44" s="2" t="s">
        <v>29</v>
      </c>
      <c r="J44" s="17" t="s">
        <v>30</v>
      </c>
      <c r="K44" s="2" t="s">
        <v>72</v>
      </c>
      <c r="L44" s="20">
        <v>62092</v>
      </c>
    </row>
    <row r="45" spans="1:12" x14ac:dyDescent="0.35">
      <c r="A45" s="2">
        <v>34308</v>
      </c>
      <c r="B45" s="17" t="s">
        <v>519</v>
      </c>
      <c r="C45" s="17" t="s">
        <v>343</v>
      </c>
      <c r="D45" s="38" t="s">
        <v>344</v>
      </c>
      <c r="E45" s="2">
        <v>19970106</v>
      </c>
      <c r="F45" s="2" t="s">
        <v>3</v>
      </c>
      <c r="G45" s="2" t="s">
        <v>17</v>
      </c>
      <c r="H45" s="2" t="s">
        <v>18</v>
      </c>
      <c r="I45" s="2" t="s">
        <v>6</v>
      </c>
      <c r="J45" s="17" t="s">
        <v>7</v>
      </c>
      <c r="K45" s="2" t="s">
        <v>72</v>
      </c>
      <c r="L45" s="20">
        <v>33748</v>
      </c>
    </row>
    <row r="46" spans="1:12" x14ac:dyDescent="0.35">
      <c r="A46" s="2">
        <v>20179</v>
      </c>
      <c r="B46" s="17" t="s">
        <v>382</v>
      </c>
      <c r="C46" s="17" t="s">
        <v>92</v>
      </c>
      <c r="D46" s="38" t="s">
        <v>93</v>
      </c>
      <c r="E46" s="2">
        <v>19700514</v>
      </c>
      <c r="F46" s="2" t="s">
        <v>3</v>
      </c>
      <c r="G46" s="2" t="s">
        <v>17</v>
      </c>
      <c r="H46" s="2" t="s">
        <v>18</v>
      </c>
      <c r="I46" s="2" t="s">
        <v>6</v>
      </c>
      <c r="J46" s="17" t="s">
        <v>7</v>
      </c>
      <c r="K46" s="2" t="s">
        <v>72</v>
      </c>
      <c r="L46" s="20">
        <v>217661</v>
      </c>
    </row>
    <row r="47" spans="1:12" x14ac:dyDescent="0.35">
      <c r="A47" s="2">
        <v>58340</v>
      </c>
      <c r="B47" s="17" t="s">
        <v>451</v>
      </c>
      <c r="C47" s="17" t="s">
        <v>452</v>
      </c>
      <c r="D47" s="38" t="s">
        <v>93</v>
      </c>
      <c r="E47" s="2">
        <v>20070228</v>
      </c>
      <c r="F47" s="2" t="s">
        <v>3</v>
      </c>
      <c r="G47" s="2" t="s">
        <v>17</v>
      </c>
      <c r="H47" s="2" t="s">
        <v>18</v>
      </c>
      <c r="I47" s="2" t="s">
        <v>29</v>
      </c>
      <c r="J47" s="17" t="s">
        <v>30</v>
      </c>
      <c r="K47" s="2" t="s">
        <v>72</v>
      </c>
      <c r="L47" s="20">
        <v>107515</v>
      </c>
    </row>
    <row r="48" spans="1:12" x14ac:dyDescent="0.35">
      <c r="A48" s="2">
        <v>34052</v>
      </c>
      <c r="B48" s="17" t="s">
        <v>95</v>
      </c>
      <c r="C48" s="17" t="s">
        <v>96</v>
      </c>
      <c r="D48" s="38" t="s">
        <v>97</v>
      </c>
      <c r="E48" s="2">
        <v>19950821</v>
      </c>
      <c r="F48" s="2" t="s">
        <v>3</v>
      </c>
      <c r="G48" s="2" t="s">
        <v>17</v>
      </c>
      <c r="H48" s="2" t="s">
        <v>18</v>
      </c>
      <c r="I48" s="2" t="s">
        <v>11</v>
      </c>
      <c r="J48" s="17" t="s">
        <v>58</v>
      </c>
      <c r="K48" s="2" t="s">
        <v>72</v>
      </c>
      <c r="L48" s="20">
        <v>81981</v>
      </c>
    </row>
    <row r="49" spans="1:12" x14ac:dyDescent="0.35">
      <c r="A49" s="2">
        <v>20364</v>
      </c>
      <c r="B49" s="17" t="s">
        <v>98</v>
      </c>
      <c r="C49" s="17" t="s">
        <v>99</v>
      </c>
      <c r="D49" s="38" t="s">
        <v>97</v>
      </c>
      <c r="E49" s="2">
        <v>19710212</v>
      </c>
      <c r="F49" s="2" t="s">
        <v>3</v>
      </c>
      <c r="G49" s="2" t="s">
        <v>17</v>
      </c>
      <c r="H49" s="2" t="s">
        <v>18</v>
      </c>
      <c r="I49" s="2" t="s">
        <v>6</v>
      </c>
      <c r="J49" s="17" t="s">
        <v>7</v>
      </c>
      <c r="K49" s="2" t="s">
        <v>72</v>
      </c>
      <c r="L49" s="20">
        <v>75245</v>
      </c>
    </row>
    <row r="50" spans="1:12" x14ac:dyDescent="0.35">
      <c r="A50" s="2">
        <v>28480</v>
      </c>
      <c r="B50" s="17" t="s">
        <v>100</v>
      </c>
      <c r="C50" s="17" t="s">
        <v>99</v>
      </c>
      <c r="D50" s="38" t="s">
        <v>97</v>
      </c>
      <c r="E50" s="2">
        <v>19240101</v>
      </c>
      <c r="F50" s="2" t="s">
        <v>3</v>
      </c>
      <c r="G50" s="2" t="s">
        <v>4</v>
      </c>
      <c r="H50" s="2" t="s">
        <v>18</v>
      </c>
      <c r="I50" s="2" t="s">
        <v>6</v>
      </c>
      <c r="J50" s="17" t="s">
        <v>7</v>
      </c>
      <c r="K50" s="2" t="s">
        <v>72</v>
      </c>
      <c r="L50" s="20">
        <v>23371</v>
      </c>
    </row>
    <row r="51" spans="1:12" x14ac:dyDescent="0.35">
      <c r="A51" s="2">
        <v>27026</v>
      </c>
      <c r="B51" s="17" t="s">
        <v>301</v>
      </c>
      <c r="C51" s="17" t="s">
        <v>102</v>
      </c>
      <c r="D51" s="38" t="s">
        <v>103</v>
      </c>
      <c r="E51" s="2">
        <v>19870727</v>
      </c>
      <c r="F51" s="2" t="s">
        <v>3</v>
      </c>
      <c r="G51" s="2" t="s">
        <v>11</v>
      </c>
      <c r="H51" s="2" t="s">
        <v>12</v>
      </c>
      <c r="I51" s="2" t="s">
        <v>11</v>
      </c>
      <c r="J51" s="17" t="s">
        <v>58</v>
      </c>
      <c r="K51" s="2" t="s">
        <v>104</v>
      </c>
      <c r="L51" s="20">
        <v>63434</v>
      </c>
    </row>
    <row r="52" spans="1:12" x14ac:dyDescent="0.35">
      <c r="A52" s="2">
        <v>34112</v>
      </c>
      <c r="B52" s="17" t="s">
        <v>89</v>
      </c>
      <c r="C52" s="17" t="s">
        <v>102</v>
      </c>
      <c r="D52" s="38" t="s">
        <v>103</v>
      </c>
      <c r="E52" s="2">
        <v>19951229</v>
      </c>
      <c r="F52" s="2" t="s">
        <v>3</v>
      </c>
      <c r="G52" s="2" t="s">
        <v>25</v>
      </c>
      <c r="H52" s="2" t="s">
        <v>26</v>
      </c>
      <c r="I52" s="2" t="s">
        <v>29</v>
      </c>
      <c r="J52" s="17" t="s">
        <v>30</v>
      </c>
      <c r="K52" s="2" t="s">
        <v>104</v>
      </c>
      <c r="L52" s="20">
        <v>37366</v>
      </c>
    </row>
    <row r="53" spans="1:12" x14ac:dyDescent="0.35">
      <c r="A53" s="2">
        <v>20856</v>
      </c>
      <c r="B53" s="17" t="s">
        <v>105</v>
      </c>
      <c r="C53" s="17" t="s">
        <v>106</v>
      </c>
      <c r="D53" s="38" t="s">
        <v>107</v>
      </c>
      <c r="E53" s="2">
        <v>19721116</v>
      </c>
      <c r="F53" s="2" t="s">
        <v>3</v>
      </c>
      <c r="G53" s="2" t="s">
        <v>17</v>
      </c>
      <c r="H53" s="2" t="s">
        <v>18</v>
      </c>
      <c r="I53" s="2" t="s">
        <v>6</v>
      </c>
      <c r="J53" s="17" t="s">
        <v>7</v>
      </c>
      <c r="K53" s="2" t="s">
        <v>104</v>
      </c>
      <c r="L53" s="20">
        <v>581928</v>
      </c>
    </row>
    <row r="54" spans="1:12" x14ac:dyDescent="0.35">
      <c r="A54" s="2">
        <v>33616</v>
      </c>
      <c r="B54" s="17" t="s">
        <v>453</v>
      </c>
      <c r="C54" s="17" t="s">
        <v>114</v>
      </c>
      <c r="D54" s="38" t="s">
        <v>17</v>
      </c>
      <c r="E54" s="2">
        <v>19920701</v>
      </c>
      <c r="F54" s="2" t="s">
        <v>3</v>
      </c>
      <c r="G54" s="2" t="s">
        <v>25</v>
      </c>
      <c r="H54" s="2" t="s">
        <v>26</v>
      </c>
      <c r="I54" s="2" t="s">
        <v>22</v>
      </c>
      <c r="J54" s="17" t="s">
        <v>23</v>
      </c>
      <c r="K54" s="2" t="s">
        <v>104</v>
      </c>
      <c r="L54" s="20">
        <v>162340</v>
      </c>
    </row>
    <row r="55" spans="1:12" x14ac:dyDescent="0.35">
      <c r="A55" s="2">
        <v>19904</v>
      </c>
      <c r="B55" s="17" t="s">
        <v>115</v>
      </c>
      <c r="C55" s="17" t="s">
        <v>116</v>
      </c>
      <c r="D55" s="38" t="s">
        <v>17</v>
      </c>
      <c r="E55" s="2">
        <v>19690301</v>
      </c>
      <c r="F55" s="2" t="s">
        <v>3</v>
      </c>
      <c r="G55" s="2" t="s">
        <v>17</v>
      </c>
      <c r="H55" s="2" t="s">
        <v>18</v>
      </c>
      <c r="I55" s="2" t="s">
        <v>22</v>
      </c>
      <c r="J55" s="17" t="s">
        <v>23</v>
      </c>
      <c r="K55" s="2" t="s">
        <v>104</v>
      </c>
      <c r="L55" s="20">
        <v>196974</v>
      </c>
    </row>
    <row r="56" spans="1:12" x14ac:dyDescent="0.35">
      <c r="A56" s="2">
        <v>14331</v>
      </c>
      <c r="B56" s="17" t="s">
        <v>552</v>
      </c>
      <c r="C56" s="17" t="s">
        <v>553</v>
      </c>
      <c r="D56" s="38" t="s">
        <v>119</v>
      </c>
      <c r="E56" s="2">
        <v>19010101</v>
      </c>
      <c r="F56" s="2" t="s">
        <v>3</v>
      </c>
      <c r="G56" s="2" t="s">
        <v>25</v>
      </c>
      <c r="H56" s="2" t="s">
        <v>26</v>
      </c>
      <c r="I56" s="2" t="s">
        <v>11</v>
      </c>
      <c r="J56" s="17" t="s">
        <v>58</v>
      </c>
      <c r="K56" s="2" t="s">
        <v>104</v>
      </c>
      <c r="L56" s="20">
        <v>283827</v>
      </c>
    </row>
    <row r="57" spans="1:12" x14ac:dyDescent="0.35">
      <c r="A57" s="2">
        <v>4051</v>
      </c>
      <c r="B57" s="17" t="s">
        <v>346</v>
      </c>
      <c r="C57" s="17" t="s">
        <v>347</v>
      </c>
      <c r="D57" s="38" t="s">
        <v>119</v>
      </c>
      <c r="E57" s="2">
        <v>19010101</v>
      </c>
      <c r="F57" s="2" t="s">
        <v>3</v>
      </c>
      <c r="G57" s="2" t="s">
        <v>25</v>
      </c>
      <c r="H57" s="2" t="s">
        <v>26</v>
      </c>
      <c r="I57" s="2" t="s">
        <v>11</v>
      </c>
      <c r="J57" s="17" t="s">
        <v>58</v>
      </c>
      <c r="K57" s="2" t="s">
        <v>104</v>
      </c>
      <c r="L57" s="20">
        <v>49552</v>
      </c>
    </row>
    <row r="58" spans="1:12" x14ac:dyDescent="0.35">
      <c r="A58" s="2">
        <v>12761</v>
      </c>
      <c r="B58" s="17" t="s">
        <v>520</v>
      </c>
      <c r="C58" s="17" t="s">
        <v>521</v>
      </c>
      <c r="D58" s="38" t="s">
        <v>119</v>
      </c>
      <c r="E58" s="2">
        <v>19020101</v>
      </c>
      <c r="F58" s="2" t="s">
        <v>3</v>
      </c>
      <c r="G58" s="2" t="s">
        <v>17</v>
      </c>
      <c r="H58" s="2" t="s">
        <v>18</v>
      </c>
      <c r="I58" s="2" t="s">
        <v>11</v>
      </c>
      <c r="J58" s="17" t="s">
        <v>58</v>
      </c>
      <c r="K58" s="2" t="s">
        <v>104</v>
      </c>
      <c r="L58" s="20">
        <v>364541</v>
      </c>
    </row>
    <row r="59" spans="1:12" x14ac:dyDescent="0.35">
      <c r="A59" s="2">
        <v>21090</v>
      </c>
      <c r="B59" s="17" t="s">
        <v>120</v>
      </c>
      <c r="C59" s="17" t="s">
        <v>121</v>
      </c>
      <c r="D59" s="38" t="s">
        <v>119</v>
      </c>
      <c r="E59" s="2">
        <v>19730521</v>
      </c>
      <c r="F59" s="2" t="s">
        <v>3</v>
      </c>
      <c r="G59" s="2" t="s">
        <v>17</v>
      </c>
      <c r="H59" s="2" t="s">
        <v>18</v>
      </c>
      <c r="I59" s="2" t="s">
        <v>11</v>
      </c>
      <c r="J59" s="17" t="s">
        <v>58</v>
      </c>
      <c r="K59" s="2" t="s">
        <v>104</v>
      </c>
      <c r="L59" s="20">
        <v>61937</v>
      </c>
    </row>
    <row r="60" spans="1:12" x14ac:dyDescent="0.35">
      <c r="A60" s="2">
        <v>57915</v>
      </c>
      <c r="B60" s="17" t="s">
        <v>454</v>
      </c>
      <c r="C60" s="17" t="s">
        <v>455</v>
      </c>
      <c r="D60" s="38" t="s">
        <v>119</v>
      </c>
      <c r="E60" s="2">
        <v>20050609</v>
      </c>
      <c r="F60" s="2" t="s">
        <v>3</v>
      </c>
      <c r="G60" s="2" t="s">
        <v>17</v>
      </c>
      <c r="H60" s="2" t="s">
        <v>18</v>
      </c>
      <c r="I60" s="2" t="s">
        <v>22</v>
      </c>
      <c r="J60" s="17" t="s">
        <v>23</v>
      </c>
      <c r="K60" s="2" t="s">
        <v>104</v>
      </c>
      <c r="L60" s="20">
        <v>134147</v>
      </c>
    </row>
    <row r="61" spans="1:12" x14ac:dyDescent="0.35">
      <c r="A61" s="2">
        <v>2327</v>
      </c>
      <c r="B61" s="17" t="s">
        <v>122</v>
      </c>
      <c r="C61" s="17" t="s">
        <v>123</v>
      </c>
      <c r="D61" s="38" t="s">
        <v>119</v>
      </c>
      <c r="E61" s="2">
        <v>19081201</v>
      </c>
      <c r="F61" s="2" t="s">
        <v>3</v>
      </c>
      <c r="G61" s="2" t="s">
        <v>25</v>
      </c>
      <c r="H61" s="2" t="s">
        <v>26</v>
      </c>
      <c r="I61" s="2" t="s">
        <v>11</v>
      </c>
      <c r="J61" s="17" t="s">
        <v>58</v>
      </c>
      <c r="K61" s="2" t="s">
        <v>104</v>
      </c>
      <c r="L61" s="20">
        <v>103524</v>
      </c>
    </row>
    <row r="62" spans="1:12" x14ac:dyDescent="0.35">
      <c r="A62" s="2">
        <v>11521</v>
      </c>
      <c r="B62" s="17" t="s">
        <v>310</v>
      </c>
      <c r="C62" s="17" t="s">
        <v>125</v>
      </c>
      <c r="D62" s="38" t="s">
        <v>119</v>
      </c>
      <c r="E62" s="2">
        <v>19030101</v>
      </c>
      <c r="F62" s="2" t="s">
        <v>3</v>
      </c>
      <c r="G62" s="2" t="s">
        <v>25</v>
      </c>
      <c r="H62" s="2" t="s">
        <v>26</v>
      </c>
      <c r="I62" s="2" t="s">
        <v>11</v>
      </c>
      <c r="J62" s="17" t="s">
        <v>58</v>
      </c>
      <c r="K62" s="2" t="s">
        <v>104</v>
      </c>
      <c r="L62" s="20">
        <v>108323</v>
      </c>
    </row>
    <row r="63" spans="1:12" x14ac:dyDescent="0.35">
      <c r="A63" s="2">
        <v>4180</v>
      </c>
      <c r="B63" s="17" t="s">
        <v>126</v>
      </c>
      <c r="C63" s="17" t="s">
        <v>127</v>
      </c>
      <c r="D63" s="38" t="s">
        <v>119</v>
      </c>
      <c r="E63" s="2">
        <v>19050101</v>
      </c>
      <c r="F63" s="2" t="s">
        <v>3</v>
      </c>
      <c r="G63" s="2" t="s">
        <v>17</v>
      </c>
      <c r="H63" s="2" t="s">
        <v>18</v>
      </c>
      <c r="I63" s="2" t="s">
        <v>11</v>
      </c>
      <c r="J63" s="17" t="s">
        <v>58</v>
      </c>
      <c r="K63" s="2" t="s">
        <v>104</v>
      </c>
      <c r="L63" s="20">
        <v>35179</v>
      </c>
    </row>
    <row r="64" spans="1:12" x14ac:dyDescent="0.35">
      <c r="A64" s="2">
        <v>25738</v>
      </c>
      <c r="B64" s="17" t="s">
        <v>128</v>
      </c>
      <c r="C64" s="17" t="s">
        <v>129</v>
      </c>
      <c r="D64" s="38" t="s">
        <v>119</v>
      </c>
      <c r="E64" s="2">
        <v>19841029</v>
      </c>
      <c r="F64" s="2" t="s">
        <v>3</v>
      </c>
      <c r="G64" s="2" t="s">
        <v>11</v>
      </c>
      <c r="H64" s="2" t="s">
        <v>12</v>
      </c>
      <c r="I64" s="2" t="s">
        <v>11</v>
      </c>
      <c r="J64" s="17" t="s">
        <v>58</v>
      </c>
      <c r="K64" s="2" t="s">
        <v>104</v>
      </c>
      <c r="L64" s="20">
        <v>235708</v>
      </c>
    </row>
    <row r="65" spans="1:12" x14ac:dyDescent="0.35">
      <c r="A65" s="2">
        <v>422</v>
      </c>
      <c r="B65" s="17" t="s">
        <v>311</v>
      </c>
      <c r="C65" s="17" t="s">
        <v>312</v>
      </c>
      <c r="D65" s="38" t="s">
        <v>119</v>
      </c>
      <c r="E65" s="2">
        <v>19310101</v>
      </c>
      <c r="F65" s="2" t="s">
        <v>3</v>
      </c>
      <c r="G65" s="2" t="s">
        <v>17</v>
      </c>
      <c r="H65" s="2" t="s">
        <v>18</v>
      </c>
      <c r="I65" s="2" t="s">
        <v>11</v>
      </c>
      <c r="J65" s="17" t="s">
        <v>58</v>
      </c>
      <c r="K65" s="2" t="s">
        <v>104</v>
      </c>
      <c r="L65" s="20">
        <v>95120</v>
      </c>
    </row>
    <row r="66" spans="1:12" x14ac:dyDescent="0.35">
      <c r="A66" s="2">
        <v>15611</v>
      </c>
      <c r="B66" s="17" t="s">
        <v>330</v>
      </c>
      <c r="C66" s="17" t="s">
        <v>331</v>
      </c>
      <c r="D66" s="38" t="s">
        <v>119</v>
      </c>
      <c r="E66" s="2">
        <v>19380713</v>
      </c>
      <c r="F66" s="2" t="s">
        <v>3</v>
      </c>
      <c r="G66" s="2" t="s">
        <v>17</v>
      </c>
      <c r="H66" s="2" t="s">
        <v>18</v>
      </c>
      <c r="I66" s="2" t="s">
        <v>11</v>
      </c>
      <c r="J66" s="17" t="s">
        <v>58</v>
      </c>
      <c r="K66" s="2" t="s">
        <v>104</v>
      </c>
      <c r="L66" s="20">
        <v>126463</v>
      </c>
    </row>
    <row r="67" spans="1:12" x14ac:dyDescent="0.35">
      <c r="A67" s="2">
        <v>2320</v>
      </c>
      <c r="B67" s="17" t="s">
        <v>313</v>
      </c>
      <c r="C67" s="17" t="s">
        <v>314</v>
      </c>
      <c r="D67" s="38" t="s">
        <v>119</v>
      </c>
      <c r="E67" s="2">
        <v>19030203</v>
      </c>
      <c r="F67" s="2" t="s">
        <v>3</v>
      </c>
      <c r="G67" s="2" t="s">
        <v>17</v>
      </c>
      <c r="H67" s="2" t="s">
        <v>18</v>
      </c>
      <c r="I67" s="2" t="s">
        <v>11</v>
      </c>
      <c r="J67" s="17" t="s">
        <v>58</v>
      </c>
      <c r="K67" s="2" t="s">
        <v>104</v>
      </c>
      <c r="L67" s="20">
        <v>50502</v>
      </c>
    </row>
    <row r="68" spans="1:12" x14ac:dyDescent="0.35">
      <c r="A68" s="2">
        <v>16511</v>
      </c>
      <c r="B68" s="17" t="s">
        <v>132</v>
      </c>
      <c r="C68" s="17" t="s">
        <v>133</v>
      </c>
      <c r="D68" s="38" t="s">
        <v>134</v>
      </c>
      <c r="E68" s="2">
        <v>19461216</v>
      </c>
      <c r="F68" s="2" t="s">
        <v>3</v>
      </c>
      <c r="G68" s="2" t="s">
        <v>17</v>
      </c>
      <c r="H68" s="2" t="s">
        <v>18</v>
      </c>
      <c r="I68" s="2" t="s">
        <v>6</v>
      </c>
      <c r="J68" s="17" t="s">
        <v>7</v>
      </c>
      <c r="K68" s="2" t="s">
        <v>104</v>
      </c>
      <c r="L68" s="20">
        <v>124434</v>
      </c>
    </row>
    <row r="69" spans="1:12" x14ac:dyDescent="0.35">
      <c r="A69" s="2">
        <v>10319</v>
      </c>
      <c r="B69" s="17" t="s">
        <v>136</v>
      </c>
      <c r="C69" s="17" t="s">
        <v>137</v>
      </c>
      <c r="D69" s="38" t="s">
        <v>134</v>
      </c>
      <c r="E69" s="2">
        <v>19040104</v>
      </c>
      <c r="F69" s="2" t="s">
        <v>3</v>
      </c>
      <c r="G69" s="2" t="s">
        <v>17</v>
      </c>
      <c r="H69" s="2" t="s">
        <v>18</v>
      </c>
      <c r="I69" s="2" t="s">
        <v>6</v>
      </c>
      <c r="J69" s="17" t="s">
        <v>7</v>
      </c>
      <c r="K69" s="2" t="s">
        <v>104</v>
      </c>
      <c r="L69" s="20">
        <v>103189</v>
      </c>
    </row>
    <row r="70" spans="1:12" x14ac:dyDescent="0.35">
      <c r="A70" s="2">
        <v>25679</v>
      </c>
      <c r="B70" s="17" t="s">
        <v>138</v>
      </c>
      <c r="C70" s="17" t="s">
        <v>139</v>
      </c>
      <c r="D70" s="38" t="s">
        <v>140</v>
      </c>
      <c r="E70" s="2">
        <v>19841009</v>
      </c>
      <c r="F70" s="2" t="s">
        <v>34</v>
      </c>
      <c r="G70" s="2" t="s">
        <v>17</v>
      </c>
      <c r="H70" s="2" t="s">
        <v>18</v>
      </c>
      <c r="I70" s="2" t="s">
        <v>22</v>
      </c>
      <c r="J70" s="17" t="s">
        <v>23</v>
      </c>
      <c r="K70" s="2" t="s">
        <v>104</v>
      </c>
      <c r="L70" s="20">
        <v>1071265</v>
      </c>
    </row>
    <row r="71" spans="1:12" x14ac:dyDescent="0.35">
      <c r="A71" s="2">
        <v>27074</v>
      </c>
      <c r="B71" s="17" t="s">
        <v>149</v>
      </c>
      <c r="C71" s="17" t="s">
        <v>407</v>
      </c>
      <c r="D71" s="38" t="s">
        <v>140</v>
      </c>
      <c r="E71" s="2">
        <v>19871019</v>
      </c>
      <c r="F71" s="2" t="s">
        <v>3</v>
      </c>
      <c r="G71" s="2" t="s">
        <v>17</v>
      </c>
      <c r="H71" s="2" t="s">
        <v>18</v>
      </c>
      <c r="I71" s="2" t="s">
        <v>29</v>
      </c>
      <c r="J71" s="17" t="s">
        <v>30</v>
      </c>
      <c r="K71" s="2" t="s">
        <v>104</v>
      </c>
      <c r="L71" s="20">
        <v>834941</v>
      </c>
    </row>
    <row r="72" spans="1:12" x14ac:dyDescent="0.35">
      <c r="A72" s="2">
        <v>57901</v>
      </c>
      <c r="B72" s="17" t="s">
        <v>406</v>
      </c>
      <c r="C72" s="17" t="s">
        <v>407</v>
      </c>
      <c r="D72" s="38" t="s">
        <v>140</v>
      </c>
      <c r="E72" s="2">
        <v>20050404</v>
      </c>
      <c r="F72" s="2" t="s">
        <v>3</v>
      </c>
      <c r="G72" s="2" t="s">
        <v>17</v>
      </c>
      <c r="H72" s="2" t="s">
        <v>18</v>
      </c>
      <c r="I72" s="2" t="s">
        <v>29</v>
      </c>
      <c r="J72" s="17" t="s">
        <v>30</v>
      </c>
      <c r="K72" s="2" t="s">
        <v>104</v>
      </c>
      <c r="L72" s="20">
        <v>76918</v>
      </c>
    </row>
    <row r="73" spans="1:12" x14ac:dyDescent="0.35">
      <c r="A73" s="2">
        <v>57119</v>
      </c>
      <c r="B73" s="17" t="s">
        <v>315</v>
      </c>
      <c r="C73" s="17" t="s">
        <v>316</v>
      </c>
      <c r="D73" s="38" t="s">
        <v>140</v>
      </c>
      <c r="E73" s="2">
        <v>20010501</v>
      </c>
      <c r="F73" s="2" t="s">
        <v>3</v>
      </c>
      <c r="G73" s="2" t="s">
        <v>25</v>
      </c>
      <c r="H73" s="2" t="s">
        <v>26</v>
      </c>
      <c r="I73" s="2" t="s">
        <v>22</v>
      </c>
      <c r="J73" s="17" t="s">
        <v>23</v>
      </c>
      <c r="K73" s="2" t="s">
        <v>104</v>
      </c>
      <c r="L73" s="20">
        <v>206382</v>
      </c>
    </row>
    <row r="74" spans="1:12" x14ac:dyDescent="0.35">
      <c r="A74" s="2">
        <v>31762</v>
      </c>
      <c r="B74" s="17" t="s">
        <v>537</v>
      </c>
      <c r="C74" s="17" t="s">
        <v>349</v>
      </c>
      <c r="D74" s="38" t="s">
        <v>140</v>
      </c>
      <c r="E74" s="2">
        <v>19740101</v>
      </c>
      <c r="F74" s="2" t="s">
        <v>3</v>
      </c>
      <c r="G74" s="2" t="s">
        <v>17</v>
      </c>
      <c r="H74" s="2" t="s">
        <v>18</v>
      </c>
      <c r="I74" s="2" t="s">
        <v>22</v>
      </c>
      <c r="J74" s="17" t="s">
        <v>23</v>
      </c>
      <c r="K74" s="2" t="s">
        <v>104</v>
      </c>
      <c r="L74" s="20">
        <v>62518</v>
      </c>
    </row>
    <row r="75" spans="1:12" x14ac:dyDescent="0.35">
      <c r="A75" s="2">
        <v>26223</v>
      </c>
      <c r="B75" s="17" t="s">
        <v>408</v>
      </c>
      <c r="C75" s="17" t="s">
        <v>144</v>
      </c>
      <c r="D75" s="38" t="s">
        <v>140</v>
      </c>
      <c r="E75" s="2">
        <v>19850503</v>
      </c>
      <c r="F75" s="2" t="s">
        <v>3</v>
      </c>
      <c r="G75" s="2" t="s">
        <v>11</v>
      </c>
      <c r="H75" s="2" t="s">
        <v>12</v>
      </c>
      <c r="I75" s="2" t="s">
        <v>29</v>
      </c>
      <c r="J75" s="17" t="s">
        <v>30</v>
      </c>
      <c r="K75" s="2" t="s">
        <v>104</v>
      </c>
      <c r="L75" s="20">
        <v>561574</v>
      </c>
    </row>
    <row r="76" spans="1:12" x14ac:dyDescent="0.35">
      <c r="A76" s="2">
        <v>26351</v>
      </c>
      <c r="B76" s="17" t="s">
        <v>146</v>
      </c>
      <c r="C76" s="17" t="s">
        <v>144</v>
      </c>
      <c r="D76" s="38" t="s">
        <v>140</v>
      </c>
      <c r="E76" s="2">
        <v>19850801</v>
      </c>
      <c r="F76" s="2" t="s">
        <v>3</v>
      </c>
      <c r="G76" s="2" t="s">
        <v>11</v>
      </c>
      <c r="H76" s="2" t="s">
        <v>12</v>
      </c>
      <c r="I76" s="2" t="s">
        <v>6</v>
      </c>
      <c r="J76" s="17" t="s">
        <v>7</v>
      </c>
      <c r="K76" s="2" t="s">
        <v>104</v>
      </c>
      <c r="L76" s="20">
        <v>76838</v>
      </c>
    </row>
    <row r="77" spans="1:12" x14ac:dyDescent="0.35">
      <c r="A77" s="2">
        <v>34319</v>
      </c>
      <c r="B77" s="17" t="s">
        <v>318</v>
      </c>
      <c r="C77" s="17" t="s">
        <v>144</v>
      </c>
      <c r="D77" s="38" t="s">
        <v>140</v>
      </c>
      <c r="E77" s="2">
        <v>19971103</v>
      </c>
      <c r="F77" s="2" t="s">
        <v>3</v>
      </c>
      <c r="G77" s="2" t="s">
        <v>11</v>
      </c>
      <c r="H77" s="2" t="s">
        <v>12</v>
      </c>
      <c r="I77" s="2" t="s">
        <v>29</v>
      </c>
      <c r="J77" s="17" t="s">
        <v>30</v>
      </c>
      <c r="K77" s="2" t="s">
        <v>104</v>
      </c>
      <c r="L77" s="20">
        <v>343586</v>
      </c>
    </row>
    <row r="78" spans="1:12" x14ac:dyDescent="0.35">
      <c r="A78" s="2">
        <v>34656</v>
      </c>
      <c r="B78" s="17" t="s">
        <v>148</v>
      </c>
      <c r="C78" s="17" t="s">
        <v>144</v>
      </c>
      <c r="D78" s="38" t="s">
        <v>140</v>
      </c>
      <c r="E78" s="2">
        <v>19980518</v>
      </c>
      <c r="F78" s="2" t="s">
        <v>3</v>
      </c>
      <c r="G78" s="2" t="s">
        <v>11</v>
      </c>
      <c r="H78" s="2" t="s">
        <v>12</v>
      </c>
      <c r="I78" s="2" t="s">
        <v>29</v>
      </c>
      <c r="J78" s="17" t="s">
        <v>30</v>
      </c>
      <c r="K78" s="2" t="s">
        <v>104</v>
      </c>
      <c r="L78" s="20">
        <v>1090035</v>
      </c>
    </row>
    <row r="79" spans="1:12" x14ac:dyDescent="0.35">
      <c r="A79" s="2">
        <v>19629</v>
      </c>
      <c r="B79" s="17" t="s">
        <v>138</v>
      </c>
      <c r="C79" s="17" t="s">
        <v>151</v>
      </c>
      <c r="D79" s="38" t="s">
        <v>140</v>
      </c>
      <c r="E79" s="2">
        <v>19660902</v>
      </c>
      <c r="F79" s="2" t="s">
        <v>34</v>
      </c>
      <c r="G79" s="2" t="s">
        <v>17</v>
      </c>
      <c r="H79" s="2" t="s">
        <v>18</v>
      </c>
      <c r="I79" s="2" t="s">
        <v>22</v>
      </c>
      <c r="J79" s="17" t="s">
        <v>23</v>
      </c>
      <c r="K79" s="2" t="s">
        <v>104</v>
      </c>
      <c r="L79" s="20">
        <v>9892151</v>
      </c>
    </row>
    <row r="80" spans="1:12" x14ac:dyDescent="0.35">
      <c r="A80" s="2">
        <v>23772</v>
      </c>
      <c r="B80" s="17" t="s">
        <v>152</v>
      </c>
      <c r="C80" s="17" t="s">
        <v>151</v>
      </c>
      <c r="D80" s="38" t="s">
        <v>140</v>
      </c>
      <c r="E80" s="2">
        <v>19820331</v>
      </c>
      <c r="F80" s="2" t="s">
        <v>34</v>
      </c>
      <c r="G80" s="2" t="s">
        <v>17</v>
      </c>
      <c r="H80" s="2" t="s">
        <v>18</v>
      </c>
      <c r="I80" s="2" t="s">
        <v>22</v>
      </c>
      <c r="J80" s="17" t="s">
        <v>23</v>
      </c>
      <c r="K80" s="2" t="s">
        <v>104</v>
      </c>
      <c r="L80" s="20">
        <v>573815</v>
      </c>
    </row>
    <row r="81" spans="1:12" x14ac:dyDescent="0.35">
      <c r="A81" s="2">
        <v>26856</v>
      </c>
      <c r="B81" s="17" t="s">
        <v>153</v>
      </c>
      <c r="C81" s="17" t="s">
        <v>151</v>
      </c>
      <c r="D81" s="38" t="s">
        <v>140</v>
      </c>
      <c r="E81" s="2">
        <v>19861210</v>
      </c>
      <c r="F81" s="2" t="s">
        <v>3</v>
      </c>
      <c r="G81" s="2" t="s">
        <v>17</v>
      </c>
      <c r="H81" s="2" t="s">
        <v>18</v>
      </c>
      <c r="I81" s="2" t="s">
        <v>22</v>
      </c>
      <c r="J81" s="17" t="s">
        <v>23</v>
      </c>
      <c r="K81" s="2" t="s">
        <v>104</v>
      </c>
      <c r="L81" s="20">
        <v>910923</v>
      </c>
    </row>
    <row r="82" spans="1:12" x14ac:dyDescent="0.35">
      <c r="A82" s="2">
        <v>25886</v>
      </c>
      <c r="B82" s="17" t="s">
        <v>554</v>
      </c>
      <c r="C82" s="17" t="s">
        <v>410</v>
      </c>
      <c r="D82" s="38" t="s">
        <v>140</v>
      </c>
      <c r="E82" s="2">
        <v>19850211</v>
      </c>
      <c r="F82" s="2" t="s">
        <v>3</v>
      </c>
      <c r="G82" s="2" t="s">
        <v>17</v>
      </c>
      <c r="H82" s="2" t="s">
        <v>18</v>
      </c>
      <c r="I82" s="2" t="s">
        <v>22</v>
      </c>
      <c r="J82" s="17" t="s">
        <v>23</v>
      </c>
      <c r="K82" s="2" t="s">
        <v>104</v>
      </c>
      <c r="L82" s="20">
        <v>262664</v>
      </c>
    </row>
    <row r="83" spans="1:12" x14ac:dyDescent="0.35">
      <c r="A83" s="2">
        <v>26727</v>
      </c>
      <c r="B83" s="17" t="s">
        <v>409</v>
      </c>
      <c r="C83" s="17" t="s">
        <v>410</v>
      </c>
      <c r="D83" s="38" t="s">
        <v>140</v>
      </c>
      <c r="E83" s="2">
        <v>19860708</v>
      </c>
      <c r="F83" s="2" t="s">
        <v>3</v>
      </c>
      <c r="G83" s="2" t="s">
        <v>17</v>
      </c>
      <c r="H83" s="2" t="s">
        <v>18</v>
      </c>
      <c r="I83" s="2" t="s">
        <v>22</v>
      </c>
      <c r="J83" s="17" t="s">
        <v>23</v>
      </c>
      <c r="K83" s="2" t="s">
        <v>104</v>
      </c>
      <c r="L83" s="20">
        <v>92385</v>
      </c>
    </row>
    <row r="84" spans="1:12" x14ac:dyDescent="0.35">
      <c r="A84" s="2">
        <v>3337</v>
      </c>
      <c r="B84" s="17" t="s">
        <v>478</v>
      </c>
      <c r="C84" s="17" t="s">
        <v>479</v>
      </c>
      <c r="D84" s="38" t="s">
        <v>140</v>
      </c>
      <c r="E84" s="2">
        <v>19201126</v>
      </c>
      <c r="F84" s="2" t="s">
        <v>3</v>
      </c>
      <c r="G84" s="2" t="s">
        <v>11</v>
      </c>
      <c r="H84" s="2" t="s">
        <v>12</v>
      </c>
      <c r="I84" s="2" t="s">
        <v>22</v>
      </c>
      <c r="J84" s="17" t="s">
        <v>23</v>
      </c>
      <c r="K84" s="2" t="s">
        <v>104</v>
      </c>
      <c r="L84" s="20">
        <v>143781</v>
      </c>
    </row>
    <row r="85" spans="1:12" x14ac:dyDescent="0.35">
      <c r="A85" s="2">
        <v>24347</v>
      </c>
      <c r="B85" s="17" t="s">
        <v>319</v>
      </c>
      <c r="C85" s="17" t="s">
        <v>320</v>
      </c>
      <c r="D85" s="38" t="s">
        <v>140</v>
      </c>
      <c r="E85" s="2">
        <v>19830124</v>
      </c>
      <c r="F85" s="2" t="s">
        <v>3</v>
      </c>
      <c r="G85" s="2" t="s">
        <v>11</v>
      </c>
      <c r="H85" s="2" t="s">
        <v>12</v>
      </c>
      <c r="I85" s="2" t="s">
        <v>22</v>
      </c>
      <c r="J85" s="17" t="s">
        <v>23</v>
      </c>
      <c r="K85" s="2" t="s">
        <v>104</v>
      </c>
      <c r="L85" s="20">
        <v>2155074</v>
      </c>
    </row>
    <row r="86" spans="1:12" x14ac:dyDescent="0.35">
      <c r="A86" s="2">
        <v>22657</v>
      </c>
      <c r="B86" s="17" t="s">
        <v>156</v>
      </c>
      <c r="C86" s="17" t="s">
        <v>157</v>
      </c>
      <c r="D86" s="38" t="s">
        <v>140</v>
      </c>
      <c r="E86" s="2">
        <v>19780515</v>
      </c>
      <c r="F86" s="2" t="s">
        <v>3</v>
      </c>
      <c r="G86" s="2" t="s">
        <v>17</v>
      </c>
      <c r="H86" s="2" t="s">
        <v>18</v>
      </c>
      <c r="I86" s="2" t="s">
        <v>22</v>
      </c>
      <c r="J86" s="17" t="s">
        <v>23</v>
      </c>
      <c r="K86" s="2" t="s">
        <v>104</v>
      </c>
      <c r="L86" s="20">
        <v>82185</v>
      </c>
    </row>
    <row r="87" spans="1:12" x14ac:dyDescent="0.35">
      <c r="A87" s="2">
        <v>18301</v>
      </c>
      <c r="B87" s="17" t="s">
        <v>62</v>
      </c>
      <c r="C87" s="17" t="s">
        <v>383</v>
      </c>
      <c r="D87" s="38" t="s">
        <v>140</v>
      </c>
      <c r="E87" s="2">
        <v>19601008</v>
      </c>
      <c r="F87" s="2" t="s">
        <v>3</v>
      </c>
      <c r="G87" s="2" t="s">
        <v>17</v>
      </c>
      <c r="H87" s="2" t="s">
        <v>18</v>
      </c>
      <c r="I87" s="2" t="s">
        <v>29</v>
      </c>
      <c r="J87" s="17" t="s">
        <v>30</v>
      </c>
      <c r="K87" s="2" t="s">
        <v>104</v>
      </c>
      <c r="L87" s="20">
        <v>89938</v>
      </c>
    </row>
    <row r="88" spans="1:12" x14ac:dyDescent="0.35">
      <c r="A88" s="2">
        <v>20845</v>
      </c>
      <c r="B88" s="17" t="s">
        <v>158</v>
      </c>
      <c r="C88" s="17" t="s">
        <v>159</v>
      </c>
      <c r="D88" s="38" t="s">
        <v>140</v>
      </c>
      <c r="E88" s="2">
        <v>19721028</v>
      </c>
      <c r="F88" s="2" t="s">
        <v>3</v>
      </c>
      <c r="G88" s="2" t="s">
        <v>17</v>
      </c>
      <c r="H88" s="2" t="s">
        <v>18</v>
      </c>
      <c r="I88" s="2" t="s">
        <v>29</v>
      </c>
      <c r="J88" s="17" t="s">
        <v>30</v>
      </c>
      <c r="K88" s="2" t="s">
        <v>104</v>
      </c>
      <c r="L88" s="20">
        <v>396264</v>
      </c>
    </row>
    <row r="89" spans="1:12" x14ac:dyDescent="0.35">
      <c r="A89" s="2">
        <v>18454</v>
      </c>
      <c r="B89" s="17" t="s">
        <v>502</v>
      </c>
      <c r="C89" s="17" t="s">
        <v>160</v>
      </c>
      <c r="D89" s="38" t="s">
        <v>140</v>
      </c>
      <c r="E89" s="2">
        <v>19611116</v>
      </c>
      <c r="F89" s="2" t="s">
        <v>3</v>
      </c>
      <c r="G89" s="2" t="s">
        <v>11</v>
      </c>
      <c r="H89" s="2" t="s">
        <v>12</v>
      </c>
      <c r="I89" s="2" t="s">
        <v>22</v>
      </c>
      <c r="J89" s="17" t="s">
        <v>23</v>
      </c>
      <c r="K89" s="2" t="s">
        <v>104</v>
      </c>
      <c r="L89" s="20">
        <v>95454</v>
      </c>
    </row>
    <row r="90" spans="1:12" x14ac:dyDescent="0.35">
      <c r="A90" s="2">
        <v>24961</v>
      </c>
      <c r="B90" s="17" t="s">
        <v>138</v>
      </c>
      <c r="C90" s="17" t="s">
        <v>160</v>
      </c>
      <c r="D90" s="38" t="s">
        <v>140</v>
      </c>
      <c r="E90" s="2">
        <v>19840206</v>
      </c>
      <c r="F90" s="2" t="s">
        <v>34</v>
      </c>
      <c r="G90" s="2" t="s">
        <v>17</v>
      </c>
      <c r="H90" s="2" t="s">
        <v>18</v>
      </c>
      <c r="I90" s="2" t="s">
        <v>22</v>
      </c>
      <c r="J90" s="17" t="s">
        <v>23</v>
      </c>
      <c r="K90" s="2" t="s">
        <v>104</v>
      </c>
      <c r="L90" s="20">
        <v>563959</v>
      </c>
    </row>
    <row r="91" spans="1:12" x14ac:dyDescent="0.35">
      <c r="A91" s="2">
        <v>252</v>
      </c>
      <c r="B91" s="17" t="s">
        <v>538</v>
      </c>
      <c r="C91" s="17" t="s">
        <v>539</v>
      </c>
      <c r="D91" s="38" t="s">
        <v>540</v>
      </c>
      <c r="E91" s="2">
        <v>19270505</v>
      </c>
      <c r="F91" s="2" t="s">
        <v>3</v>
      </c>
      <c r="G91" s="2" t="s">
        <v>25</v>
      </c>
      <c r="H91" s="2" t="s">
        <v>26</v>
      </c>
      <c r="I91" s="2" t="s">
        <v>11</v>
      </c>
      <c r="J91" s="17" t="s">
        <v>58</v>
      </c>
      <c r="K91" s="2" t="s">
        <v>164</v>
      </c>
      <c r="L91" s="20">
        <v>183732</v>
      </c>
    </row>
    <row r="92" spans="1:12" x14ac:dyDescent="0.35">
      <c r="A92" s="2">
        <v>13959</v>
      </c>
      <c r="B92" s="17" t="s">
        <v>503</v>
      </c>
      <c r="C92" s="17" t="s">
        <v>504</v>
      </c>
      <c r="D92" s="38" t="s">
        <v>163</v>
      </c>
      <c r="E92" s="2">
        <v>18920101</v>
      </c>
      <c r="F92" s="2" t="s">
        <v>3</v>
      </c>
      <c r="G92" s="2" t="s">
        <v>17</v>
      </c>
      <c r="H92" s="2" t="s">
        <v>18</v>
      </c>
      <c r="I92" s="2" t="s">
        <v>29</v>
      </c>
      <c r="J92" s="17" t="s">
        <v>30</v>
      </c>
      <c r="K92" s="2" t="s">
        <v>164</v>
      </c>
      <c r="L92" s="20">
        <v>14566</v>
      </c>
    </row>
    <row r="93" spans="1:12" x14ac:dyDescent="0.35">
      <c r="A93" s="2">
        <v>1417</v>
      </c>
      <c r="B93" s="17" t="s">
        <v>165</v>
      </c>
      <c r="C93" s="17" t="s">
        <v>166</v>
      </c>
      <c r="D93" s="38" t="s">
        <v>167</v>
      </c>
      <c r="E93" s="2">
        <v>19081001</v>
      </c>
      <c r="F93" s="2" t="s">
        <v>3</v>
      </c>
      <c r="G93" s="2" t="s">
        <v>11</v>
      </c>
      <c r="H93" s="2" t="s">
        <v>12</v>
      </c>
      <c r="I93" s="2" t="s">
        <v>11</v>
      </c>
      <c r="J93" s="17" t="s">
        <v>58</v>
      </c>
      <c r="K93" s="2" t="s">
        <v>164</v>
      </c>
      <c r="L93" s="20">
        <v>153492</v>
      </c>
    </row>
    <row r="94" spans="1:12" x14ac:dyDescent="0.35">
      <c r="A94" s="2">
        <v>34146</v>
      </c>
      <c r="B94" s="17" t="s">
        <v>321</v>
      </c>
      <c r="C94" s="17" t="s">
        <v>174</v>
      </c>
      <c r="D94" s="38" t="s">
        <v>170</v>
      </c>
      <c r="E94" s="2">
        <v>19960315</v>
      </c>
      <c r="F94" s="2" t="s">
        <v>3</v>
      </c>
      <c r="G94" s="2" t="s">
        <v>17</v>
      </c>
      <c r="H94" s="2" t="s">
        <v>18</v>
      </c>
      <c r="I94" s="2" t="s">
        <v>11</v>
      </c>
      <c r="J94" s="17" t="s">
        <v>58</v>
      </c>
      <c r="K94" s="2" t="s">
        <v>164</v>
      </c>
      <c r="L94" s="20">
        <v>133398</v>
      </c>
    </row>
    <row r="95" spans="1:12" x14ac:dyDescent="0.35">
      <c r="A95" s="2">
        <v>58586</v>
      </c>
      <c r="B95" s="17" t="s">
        <v>456</v>
      </c>
      <c r="C95" s="17" t="s">
        <v>457</v>
      </c>
      <c r="D95" s="38" t="s">
        <v>458</v>
      </c>
      <c r="E95" s="2">
        <v>20071203</v>
      </c>
      <c r="F95" s="2" t="s">
        <v>3</v>
      </c>
      <c r="G95" s="2" t="s">
        <v>17</v>
      </c>
      <c r="H95" s="2" t="s">
        <v>18</v>
      </c>
      <c r="I95" s="2" t="s">
        <v>11</v>
      </c>
      <c r="J95" s="17" t="s">
        <v>58</v>
      </c>
      <c r="K95" s="2" t="s">
        <v>164</v>
      </c>
      <c r="L95" s="20">
        <v>35329</v>
      </c>
    </row>
    <row r="96" spans="1:12" x14ac:dyDescent="0.35">
      <c r="A96" s="2">
        <v>14679</v>
      </c>
      <c r="B96" s="17" t="s">
        <v>459</v>
      </c>
      <c r="C96" s="17" t="s">
        <v>182</v>
      </c>
      <c r="D96" s="38" t="s">
        <v>183</v>
      </c>
      <c r="E96" s="2">
        <v>19340818</v>
      </c>
      <c r="F96" s="2" t="s">
        <v>3</v>
      </c>
      <c r="G96" s="2" t="s">
        <v>17</v>
      </c>
      <c r="H96" s="2" t="s">
        <v>18</v>
      </c>
      <c r="I96" s="2" t="s">
        <v>6</v>
      </c>
      <c r="J96" s="17" t="s">
        <v>7</v>
      </c>
      <c r="K96" s="2" t="s">
        <v>180</v>
      </c>
      <c r="L96" s="20">
        <v>368286</v>
      </c>
    </row>
    <row r="97" spans="1:12" x14ac:dyDescent="0.35">
      <c r="A97" s="2">
        <v>57134</v>
      </c>
      <c r="B97" s="17" t="s">
        <v>505</v>
      </c>
      <c r="C97" s="17" t="s">
        <v>506</v>
      </c>
      <c r="D97" s="38" t="s">
        <v>186</v>
      </c>
      <c r="E97" s="2">
        <v>20020508</v>
      </c>
      <c r="F97" s="2" t="s">
        <v>3</v>
      </c>
      <c r="G97" s="2" t="s">
        <v>11</v>
      </c>
      <c r="H97" s="2" t="s">
        <v>12</v>
      </c>
      <c r="I97" s="2" t="s">
        <v>29</v>
      </c>
      <c r="J97" s="17" t="s">
        <v>30</v>
      </c>
      <c r="K97" s="2" t="s">
        <v>180</v>
      </c>
      <c r="L97" s="20">
        <v>846003</v>
      </c>
    </row>
    <row r="98" spans="1:12" x14ac:dyDescent="0.35">
      <c r="A98" s="2">
        <v>23966</v>
      </c>
      <c r="B98" s="17" t="s">
        <v>322</v>
      </c>
      <c r="C98" s="17" t="s">
        <v>185</v>
      </c>
      <c r="D98" s="38" t="s">
        <v>186</v>
      </c>
      <c r="E98" s="2">
        <v>19820802</v>
      </c>
      <c r="F98" s="2" t="s">
        <v>3</v>
      </c>
      <c r="G98" s="2" t="s">
        <v>17</v>
      </c>
      <c r="H98" s="2" t="s">
        <v>18</v>
      </c>
      <c r="I98" s="2" t="s">
        <v>6</v>
      </c>
      <c r="J98" s="17" t="s">
        <v>7</v>
      </c>
      <c r="K98" s="2" t="s">
        <v>180</v>
      </c>
      <c r="L98" s="20">
        <v>614451</v>
      </c>
    </row>
    <row r="99" spans="1:12" x14ac:dyDescent="0.35">
      <c r="A99" s="2">
        <v>24015</v>
      </c>
      <c r="B99" s="17" t="s">
        <v>189</v>
      </c>
      <c r="C99" s="17" t="s">
        <v>190</v>
      </c>
      <c r="D99" s="38" t="s">
        <v>191</v>
      </c>
      <c r="E99" s="2">
        <v>19820913</v>
      </c>
      <c r="F99" s="2" t="s">
        <v>3</v>
      </c>
      <c r="G99" s="2" t="s">
        <v>17</v>
      </c>
      <c r="H99" s="2" t="s">
        <v>18</v>
      </c>
      <c r="I99" s="2" t="s">
        <v>6</v>
      </c>
      <c r="J99" s="17" t="s">
        <v>7</v>
      </c>
      <c r="K99" s="2" t="s">
        <v>180</v>
      </c>
      <c r="L99" s="20">
        <v>234929</v>
      </c>
    </row>
    <row r="100" spans="1:12" x14ac:dyDescent="0.35">
      <c r="A100" s="2">
        <v>26790</v>
      </c>
      <c r="B100" s="17" t="s">
        <v>541</v>
      </c>
      <c r="C100" s="17" t="s">
        <v>335</v>
      </c>
      <c r="D100" s="38" t="s">
        <v>199</v>
      </c>
      <c r="E100" s="2">
        <v>19860916</v>
      </c>
      <c r="F100" s="2" t="s">
        <v>3</v>
      </c>
      <c r="G100" s="2" t="s">
        <v>11</v>
      </c>
      <c r="H100" s="2" t="s">
        <v>12</v>
      </c>
      <c r="I100" s="2" t="s">
        <v>29</v>
      </c>
      <c r="J100" s="17" t="s">
        <v>30</v>
      </c>
      <c r="K100" s="2" t="s">
        <v>180</v>
      </c>
      <c r="L100" s="20">
        <v>271811</v>
      </c>
    </row>
    <row r="101" spans="1:12" x14ac:dyDescent="0.35">
      <c r="A101" s="2">
        <v>57983</v>
      </c>
      <c r="B101" s="17" t="s">
        <v>412</v>
      </c>
      <c r="C101" s="17" t="s">
        <v>413</v>
      </c>
      <c r="D101" s="38" t="s">
        <v>199</v>
      </c>
      <c r="E101" s="2">
        <v>20051212</v>
      </c>
      <c r="F101" s="2" t="s">
        <v>3</v>
      </c>
      <c r="G101" s="2" t="s">
        <v>17</v>
      </c>
      <c r="H101" s="2" t="s">
        <v>18</v>
      </c>
      <c r="I101" s="2" t="s">
        <v>29</v>
      </c>
      <c r="J101" s="17" t="s">
        <v>30</v>
      </c>
      <c r="K101" s="2" t="s">
        <v>180</v>
      </c>
      <c r="L101" s="20">
        <v>231414</v>
      </c>
    </row>
    <row r="102" spans="1:12" x14ac:dyDescent="0.35">
      <c r="A102" s="2">
        <v>35151</v>
      </c>
      <c r="B102" s="17" t="s">
        <v>555</v>
      </c>
      <c r="C102" s="17" t="s">
        <v>556</v>
      </c>
      <c r="D102" s="38" t="s">
        <v>199</v>
      </c>
      <c r="E102" s="2">
        <v>19990719</v>
      </c>
      <c r="F102" s="2" t="s">
        <v>3</v>
      </c>
      <c r="G102" s="2" t="s">
        <v>17</v>
      </c>
      <c r="H102" s="2" t="s">
        <v>18</v>
      </c>
      <c r="I102" s="2" t="s">
        <v>29</v>
      </c>
      <c r="J102" s="17" t="s">
        <v>30</v>
      </c>
      <c r="K102" s="2" t="s">
        <v>180</v>
      </c>
      <c r="L102" s="20">
        <v>196873</v>
      </c>
    </row>
    <row r="103" spans="1:12" x14ac:dyDescent="0.35">
      <c r="A103" s="2">
        <v>21111</v>
      </c>
      <c r="B103" s="17" t="s">
        <v>202</v>
      </c>
      <c r="C103" s="17" t="s">
        <v>203</v>
      </c>
      <c r="D103" s="38" t="s">
        <v>199</v>
      </c>
      <c r="E103" s="2">
        <v>19730611</v>
      </c>
      <c r="F103" s="2" t="s">
        <v>3</v>
      </c>
      <c r="G103" s="2" t="s">
        <v>11</v>
      </c>
      <c r="H103" s="2" t="s">
        <v>12</v>
      </c>
      <c r="I103" s="2" t="s">
        <v>6</v>
      </c>
      <c r="J103" s="17" t="s">
        <v>7</v>
      </c>
      <c r="K103" s="2" t="s">
        <v>180</v>
      </c>
      <c r="L103" s="20">
        <v>265113</v>
      </c>
    </row>
    <row r="104" spans="1:12" x14ac:dyDescent="0.35">
      <c r="A104" s="2">
        <v>31189</v>
      </c>
      <c r="B104" s="17" t="s">
        <v>207</v>
      </c>
      <c r="C104" s="17" t="s">
        <v>205</v>
      </c>
      <c r="D104" s="38" t="s">
        <v>206</v>
      </c>
      <c r="E104" s="2">
        <v>19600331</v>
      </c>
      <c r="F104" s="2" t="s">
        <v>3</v>
      </c>
      <c r="G104" s="2" t="s">
        <v>14</v>
      </c>
      <c r="H104" s="2" t="s">
        <v>12</v>
      </c>
      <c r="I104" s="2" t="s">
        <v>22</v>
      </c>
      <c r="J104" s="17" t="s">
        <v>23</v>
      </c>
      <c r="K104" s="2" t="s">
        <v>180</v>
      </c>
      <c r="L104" s="20">
        <v>706414</v>
      </c>
    </row>
    <row r="105" spans="1:12" x14ac:dyDescent="0.35">
      <c r="A105" s="2">
        <v>35186</v>
      </c>
      <c r="B105" s="17" t="s">
        <v>208</v>
      </c>
      <c r="C105" s="17" t="s">
        <v>209</v>
      </c>
      <c r="D105" s="38" t="s">
        <v>206</v>
      </c>
      <c r="E105" s="2">
        <v>19991115</v>
      </c>
      <c r="F105" s="2" t="s">
        <v>3</v>
      </c>
      <c r="G105" s="2" t="s">
        <v>17</v>
      </c>
      <c r="H105" s="2" t="s">
        <v>18</v>
      </c>
      <c r="I105" s="2" t="s">
        <v>29</v>
      </c>
      <c r="J105" s="17" t="s">
        <v>30</v>
      </c>
      <c r="K105" s="2" t="s">
        <v>180</v>
      </c>
      <c r="L105" s="20">
        <v>576064</v>
      </c>
    </row>
    <row r="106" spans="1:12" x14ac:dyDescent="0.35">
      <c r="A106" s="2">
        <v>25745</v>
      </c>
      <c r="B106" s="17" t="s">
        <v>482</v>
      </c>
      <c r="C106" s="17" t="s">
        <v>211</v>
      </c>
      <c r="D106" s="38" t="s">
        <v>206</v>
      </c>
      <c r="E106" s="2">
        <v>19841109</v>
      </c>
      <c r="F106" s="2" t="s">
        <v>3</v>
      </c>
      <c r="G106" s="2" t="s">
        <v>11</v>
      </c>
      <c r="H106" s="2" t="s">
        <v>12</v>
      </c>
      <c r="I106" s="2" t="s">
        <v>29</v>
      </c>
      <c r="J106" s="17" t="s">
        <v>30</v>
      </c>
      <c r="K106" s="2" t="s">
        <v>180</v>
      </c>
      <c r="L106" s="20">
        <v>528397</v>
      </c>
    </row>
    <row r="107" spans="1:12" x14ac:dyDescent="0.35">
      <c r="A107" s="2">
        <v>27267</v>
      </c>
      <c r="B107" s="17" t="s">
        <v>210</v>
      </c>
      <c r="C107" s="17" t="s">
        <v>211</v>
      </c>
      <c r="D107" s="38" t="s">
        <v>206</v>
      </c>
      <c r="E107" s="2">
        <v>19880620</v>
      </c>
      <c r="F107" s="2" t="s">
        <v>3</v>
      </c>
      <c r="G107" s="2" t="s">
        <v>17</v>
      </c>
      <c r="H107" s="2" t="s">
        <v>18</v>
      </c>
      <c r="I107" s="2" t="s">
        <v>29</v>
      </c>
      <c r="J107" s="17" t="s">
        <v>30</v>
      </c>
      <c r="K107" s="2" t="s">
        <v>180</v>
      </c>
      <c r="L107" s="20">
        <v>430422</v>
      </c>
    </row>
    <row r="108" spans="1:12" x14ac:dyDescent="0.35">
      <c r="A108" s="2">
        <v>57987</v>
      </c>
      <c r="B108" s="17" t="s">
        <v>483</v>
      </c>
      <c r="C108" s="17" t="s">
        <v>211</v>
      </c>
      <c r="D108" s="38" t="s">
        <v>206</v>
      </c>
      <c r="E108" s="2">
        <v>20060228</v>
      </c>
      <c r="F108" s="2" t="s">
        <v>3</v>
      </c>
      <c r="G108" s="2" t="s">
        <v>17</v>
      </c>
      <c r="H108" s="2" t="s">
        <v>18</v>
      </c>
      <c r="I108" s="2" t="s">
        <v>29</v>
      </c>
      <c r="J108" s="17" t="s">
        <v>30</v>
      </c>
      <c r="K108" s="2" t="s">
        <v>180</v>
      </c>
      <c r="L108" s="20">
        <v>177013</v>
      </c>
    </row>
    <row r="109" spans="1:12" x14ac:dyDescent="0.35">
      <c r="A109" s="2">
        <v>58203</v>
      </c>
      <c r="B109" s="17" t="s">
        <v>414</v>
      </c>
      <c r="C109" s="17" t="s">
        <v>211</v>
      </c>
      <c r="D109" s="38" t="s">
        <v>206</v>
      </c>
      <c r="E109" s="2">
        <v>20060929</v>
      </c>
      <c r="F109" s="2" t="s">
        <v>3</v>
      </c>
      <c r="G109" s="2" t="s">
        <v>17</v>
      </c>
      <c r="H109" s="2" t="s">
        <v>18</v>
      </c>
      <c r="I109" s="2" t="s">
        <v>29</v>
      </c>
      <c r="J109" s="17" t="s">
        <v>30</v>
      </c>
      <c r="K109" s="2" t="s">
        <v>180</v>
      </c>
      <c r="L109" s="20">
        <v>201325</v>
      </c>
    </row>
    <row r="110" spans="1:12" x14ac:dyDescent="0.35">
      <c r="A110" s="2">
        <v>23373</v>
      </c>
      <c r="B110" s="17" t="s">
        <v>214</v>
      </c>
      <c r="C110" s="17" t="s">
        <v>213</v>
      </c>
      <c r="D110" s="38" t="s">
        <v>206</v>
      </c>
      <c r="E110" s="2">
        <v>19810409</v>
      </c>
      <c r="F110" s="2" t="s">
        <v>3</v>
      </c>
      <c r="G110" s="2" t="s">
        <v>17</v>
      </c>
      <c r="H110" s="2" t="s">
        <v>18</v>
      </c>
      <c r="I110" s="2" t="s">
        <v>29</v>
      </c>
      <c r="J110" s="17" t="s">
        <v>30</v>
      </c>
      <c r="K110" s="2" t="s">
        <v>180</v>
      </c>
      <c r="L110" s="20">
        <v>98331</v>
      </c>
    </row>
    <row r="111" spans="1:12" x14ac:dyDescent="0.35">
      <c r="A111" s="2">
        <v>25749</v>
      </c>
      <c r="B111" s="17" t="s">
        <v>215</v>
      </c>
      <c r="C111" s="17" t="s">
        <v>213</v>
      </c>
      <c r="D111" s="38" t="s">
        <v>206</v>
      </c>
      <c r="E111" s="2">
        <v>19841126</v>
      </c>
      <c r="F111" s="2" t="s">
        <v>3</v>
      </c>
      <c r="G111" s="2" t="s">
        <v>11</v>
      </c>
      <c r="H111" s="2" t="s">
        <v>12</v>
      </c>
      <c r="I111" s="2" t="s">
        <v>29</v>
      </c>
      <c r="J111" s="17" t="s">
        <v>30</v>
      </c>
      <c r="K111" s="2" t="s">
        <v>180</v>
      </c>
      <c r="L111" s="20">
        <v>189056</v>
      </c>
    </row>
    <row r="112" spans="1:12" x14ac:dyDescent="0.35">
      <c r="A112" s="2">
        <v>30394</v>
      </c>
      <c r="B112" s="17" t="s">
        <v>217</v>
      </c>
      <c r="C112" s="17" t="s">
        <v>213</v>
      </c>
      <c r="D112" s="38" t="s">
        <v>206</v>
      </c>
      <c r="E112" s="2">
        <v>19480101</v>
      </c>
      <c r="F112" s="2" t="s">
        <v>3</v>
      </c>
      <c r="G112" s="2" t="s">
        <v>14</v>
      </c>
      <c r="H112" s="2" t="s">
        <v>12</v>
      </c>
      <c r="I112" s="2" t="s">
        <v>6</v>
      </c>
      <c r="J112" s="17" t="s">
        <v>7</v>
      </c>
      <c r="K112" s="2" t="s">
        <v>180</v>
      </c>
      <c r="L112" s="20">
        <v>645935</v>
      </c>
    </row>
    <row r="113" spans="1:12" x14ac:dyDescent="0.35">
      <c r="A113" s="2">
        <v>32209</v>
      </c>
      <c r="B113" s="17" t="s">
        <v>218</v>
      </c>
      <c r="C113" s="17" t="s">
        <v>213</v>
      </c>
      <c r="D113" s="38" t="s">
        <v>206</v>
      </c>
      <c r="E113" s="2">
        <v>19840427</v>
      </c>
      <c r="F113" s="2" t="s">
        <v>3</v>
      </c>
      <c r="G113" s="2" t="s">
        <v>14</v>
      </c>
      <c r="H113" s="2" t="s">
        <v>12</v>
      </c>
      <c r="I113" s="2" t="s">
        <v>29</v>
      </c>
      <c r="J113" s="17" t="s">
        <v>30</v>
      </c>
      <c r="K113" s="2" t="s">
        <v>180</v>
      </c>
      <c r="L113" s="20">
        <v>141242</v>
      </c>
    </row>
    <row r="114" spans="1:12" x14ac:dyDescent="0.35">
      <c r="A114" s="2">
        <v>32257</v>
      </c>
      <c r="B114" s="17" t="s">
        <v>219</v>
      </c>
      <c r="C114" s="17" t="s">
        <v>213</v>
      </c>
      <c r="D114" s="38" t="s">
        <v>206</v>
      </c>
      <c r="E114" s="2">
        <v>19841129</v>
      </c>
      <c r="F114" s="2" t="s">
        <v>3</v>
      </c>
      <c r="G114" s="2" t="s">
        <v>14</v>
      </c>
      <c r="H114" s="2" t="s">
        <v>12</v>
      </c>
      <c r="I114" s="2" t="s">
        <v>29</v>
      </c>
      <c r="J114" s="17" t="s">
        <v>30</v>
      </c>
      <c r="K114" s="2" t="s">
        <v>180</v>
      </c>
      <c r="L114" s="20">
        <v>243270</v>
      </c>
    </row>
    <row r="115" spans="1:12" x14ac:dyDescent="0.35">
      <c r="A115" s="2">
        <v>34967</v>
      </c>
      <c r="B115" s="17" t="s">
        <v>221</v>
      </c>
      <c r="C115" s="17" t="s">
        <v>213</v>
      </c>
      <c r="D115" s="38" t="s">
        <v>206</v>
      </c>
      <c r="E115" s="2">
        <v>19990102</v>
      </c>
      <c r="F115" s="2" t="s">
        <v>34</v>
      </c>
      <c r="G115" s="2" t="s">
        <v>25</v>
      </c>
      <c r="H115" s="2" t="s">
        <v>26</v>
      </c>
      <c r="I115" s="2" t="s">
        <v>22</v>
      </c>
      <c r="J115" s="17" t="s">
        <v>23</v>
      </c>
      <c r="K115" s="2" t="s">
        <v>180</v>
      </c>
      <c r="L115" s="20">
        <v>5503571</v>
      </c>
    </row>
    <row r="116" spans="1:12" x14ac:dyDescent="0.35">
      <c r="A116" s="2">
        <v>58263</v>
      </c>
      <c r="B116" s="17" t="s">
        <v>460</v>
      </c>
      <c r="C116" s="17" t="s">
        <v>213</v>
      </c>
      <c r="D116" s="38" t="s">
        <v>206</v>
      </c>
      <c r="E116" s="2">
        <v>20070312</v>
      </c>
      <c r="F116" s="2" t="s">
        <v>3</v>
      </c>
      <c r="G116" s="2" t="s">
        <v>17</v>
      </c>
      <c r="H116" s="2" t="s">
        <v>18</v>
      </c>
      <c r="I116" s="2" t="s">
        <v>29</v>
      </c>
      <c r="J116" s="17" t="s">
        <v>30</v>
      </c>
      <c r="K116" s="2" t="s">
        <v>180</v>
      </c>
      <c r="L116" s="20">
        <v>123690</v>
      </c>
    </row>
    <row r="117" spans="1:12" x14ac:dyDescent="0.35">
      <c r="A117" s="2">
        <v>58196</v>
      </c>
      <c r="B117" s="17" t="s">
        <v>524</v>
      </c>
      <c r="C117" s="17" t="s">
        <v>525</v>
      </c>
      <c r="D117" s="38" t="s">
        <v>224</v>
      </c>
      <c r="E117" s="2">
        <v>20060717</v>
      </c>
      <c r="F117" s="2" t="s">
        <v>3</v>
      </c>
      <c r="G117" s="2" t="s">
        <v>17</v>
      </c>
      <c r="H117" s="2" t="s">
        <v>18</v>
      </c>
      <c r="I117" s="2" t="s">
        <v>29</v>
      </c>
      <c r="J117" s="17" t="s">
        <v>30</v>
      </c>
      <c r="K117" s="2" t="s">
        <v>180</v>
      </c>
      <c r="L117" s="20">
        <v>298165</v>
      </c>
    </row>
    <row r="118" spans="1:12" x14ac:dyDescent="0.35">
      <c r="A118" s="2">
        <v>33568</v>
      </c>
      <c r="B118" s="17" t="s">
        <v>225</v>
      </c>
      <c r="C118" s="17" t="s">
        <v>223</v>
      </c>
      <c r="D118" s="38" t="s">
        <v>224</v>
      </c>
      <c r="E118" s="2">
        <v>19920323</v>
      </c>
      <c r="F118" s="2" t="s">
        <v>3</v>
      </c>
      <c r="G118" s="2" t="s">
        <v>17</v>
      </c>
      <c r="H118" s="2" t="s">
        <v>18</v>
      </c>
      <c r="I118" s="2" t="s">
        <v>6</v>
      </c>
      <c r="J118" s="17" t="s">
        <v>7</v>
      </c>
      <c r="K118" s="2" t="s">
        <v>180</v>
      </c>
      <c r="L118" s="20">
        <v>60464</v>
      </c>
    </row>
    <row r="119" spans="1:12" x14ac:dyDescent="0.35">
      <c r="A119" s="2">
        <v>34759</v>
      </c>
      <c r="B119" s="17" t="s">
        <v>226</v>
      </c>
      <c r="C119" s="17" t="s">
        <v>223</v>
      </c>
      <c r="D119" s="38" t="s">
        <v>224</v>
      </c>
      <c r="E119" s="2">
        <v>19990609</v>
      </c>
      <c r="F119" s="2" t="s">
        <v>3</v>
      </c>
      <c r="G119" s="2" t="s">
        <v>25</v>
      </c>
      <c r="H119" s="2" t="s">
        <v>26</v>
      </c>
      <c r="I119" s="2" t="s">
        <v>29</v>
      </c>
      <c r="J119" s="17" t="s">
        <v>30</v>
      </c>
      <c r="K119" s="2" t="s">
        <v>180</v>
      </c>
      <c r="L119" s="20">
        <v>108564</v>
      </c>
    </row>
    <row r="120" spans="1:12" x14ac:dyDescent="0.35">
      <c r="A120" s="2">
        <v>34968</v>
      </c>
      <c r="B120" s="17" t="s">
        <v>234</v>
      </c>
      <c r="C120" s="17" t="s">
        <v>230</v>
      </c>
      <c r="D120" s="38" t="s">
        <v>231</v>
      </c>
      <c r="E120" s="2">
        <v>19990102</v>
      </c>
      <c r="F120" s="2" t="s">
        <v>34</v>
      </c>
      <c r="G120" s="2" t="s">
        <v>25</v>
      </c>
      <c r="H120" s="2" t="s">
        <v>26</v>
      </c>
      <c r="I120" s="2" t="s">
        <v>22</v>
      </c>
      <c r="J120" s="17" t="s">
        <v>23</v>
      </c>
      <c r="K120" s="2" t="s">
        <v>180</v>
      </c>
      <c r="L120" s="20">
        <v>27091000</v>
      </c>
    </row>
    <row r="121" spans="1:12" x14ac:dyDescent="0.35">
      <c r="A121" s="2">
        <v>20828</v>
      </c>
      <c r="B121" s="17" t="s">
        <v>351</v>
      </c>
      <c r="C121" s="17" t="s">
        <v>240</v>
      </c>
      <c r="D121" s="38" t="s">
        <v>231</v>
      </c>
      <c r="E121" s="2">
        <v>19721002</v>
      </c>
      <c r="F121" s="2" t="s">
        <v>34</v>
      </c>
      <c r="G121" s="2" t="s">
        <v>17</v>
      </c>
      <c r="H121" s="2" t="s">
        <v>18</v>
      </c>
      <c r="I121" s="2" t="s">
        <v>22</v>
      </c>
      <c r="J121" s="17" t="s">
        <v>23</v>
      </c>
      <c r="K121" s="2" t="s">
        <v>180</v>
      </c>
      <c r="L121" s="20">
        <v>5538290</v>
      </c>
    </row>
    <row r="122" spans="1:12" x14ac:dyDescent="0.35">
      <c r="A122" s="2">
        <v>22946</v>
      </c>
      <c r="B122" s="17" t="s">
        <v>352</v>
      </c>
      <c r="C122" s="17" t="s">
        <v>240</v>
      </c>
      <c r="D122" s="38" t="s">
        <v>231</v>
      </c>
      <c r="E122" s="2">
        <v>19790907</v>
      </c>
      <c r="F122" s="2" t="s">
        <v>3</v>
      </c>
      <c r="G122" s="2" t="s">
        <v>17</v>
      </c>
      <c r="H122" s="2" t="s">
        <v>18</v>
      </c>
      <c r="I122" s="2" t="s">
        <v>22</v>
      </c>
      <c r="J122" s="17" t="s">
        <v>23</v>
      </c>
      <c r="K122" s="2" t="s">
        <v>180</v>
      </c>
      <c r="L122" s="20">
        <v>4823553</v>
      </c>
    </row>
    <row r="123" spans="1:12" x14ac:dyDescent="0.35">
      <c r="A123" s="2">
        <v>31469</v>
      </c>
      <c r="B123" s="17" t="s">
        <v>542</v>
      </c>
      <c r="C123" s="17" t="s">
        <v>240</v>
      </c>
      <c r="D123" s="38" t="s">
        <v>231</v>
      </c>
      <c r="E123" s="2">
        <v>19650325</v>
      </c>
      <c r="F123" s="2" t="s">
        <v>3</v>
      </c>
      <c r="G123" s="2" t="s">
        <v>17</v>
      </c>
      <c r="H123" s="2" t="s">
        <v>18</v>
      </c>
      <c r="I123" s="2" t="s">
        <v>22</v>
      </c>
      <c r="J123" s="17" t="s">
        <v>23</v>
      </c>
      <c r="K123" s="2" t="s">
        <v>180</v>
      </c>
      <c r="L123" s="20">
        <v>7408665</v>
      </c>
    </row>
    <row r="124" spans="1:12" x14ac:dyDescent="0.35">
      <c r="A124" s="2">
        <v>30387</v>
      </c>
      <c r="B124" s="17" t="s">
        <v>557</v>
      </c>
      <c r="C124" s="17" t="s">
        <v>242</v>
      </c>
      <c r="D124" s="38" t="s">
        <v>231</v>
      </c>
      <c r="E124" s="2">
        <v>19490117</v>
      </c>
      <c r="F124" s="2" t="s">
        <v>34</v>
      </c>
      <c r="G124" s="2" t="s">
        <v>17</v>
      </c>
      <c r="H124" s="2" t="s">
        <v>18</v>
      </c>
      <c r="I124" s="2" t="s">
        <v>22</v>
      </c>
      <c r="J124" s="17" t="s">
        <v>23</v>
      </c>
      <c r="K124" s="2" t="s">
        <v>180</v>
      </c>
      <c r="L124" s="20">
        <v>12711348</v>
      </c>
    </row>
    <row r="125" spans="1:12" x14ac:dyDescent="0.35">
      <c r="A125" s="2">
        <v>23086</v>
      </c>
      <c r="B125" s="17" t="s">
        <v>526</v>
      </c>
      <c r="C125" s="17" t="s">
        <v>337</v>
      </c>
      <c r="D125" s="38" t="s">
        <v>245</v>
      </c>
      <c r="E125" s="2">
        <v>19800212</v>
      </c>
      <c r="F125" s="2" t="s">
        <v>3</v>
      </c>
      <c r="G125" s="2" t="s">
        <v>11</v>
      </c>
      <c r="H125" s="2" t="s">
        <v>12</v>
      </c>
      <c r="I125" s="2" t="s">
        <v>29</v>
      </c>
      <c r="J125" s="17" t="s">
        <v>30</v>
      </c>
      <c r="K125" s="2" t="s">
        <v>246</v>
      </c>
      <c r="L125" s="20">
        <v>310833</v>
      </c>
    </row>
    <row r="126" spans="1:12" x14ac:dyDescent="0.35">
      <c r="A126" s="2">
        <v>34496</v>
      </c>
      <c r="B126" s="17" t="s">
        <v>336</v>
      </c>
      <c r="C126" s="17" t="s">
        <v>337</v>
      </c>
      <c r="D126" s="38" t="s">
        <v>245</v>
      </c>
      <c r="E126" s="2">
        <v>19970520</v>
      </c>
      <c r="F126" s="2" t="s">
        <v>3</v>
      </c>
      <c r="G126" s="2" t="s">
        <v>17</v>
      </c>
      <c r="H126" s="2" t="s">
        <v>18</v>
      </c>
      <c r="I126" s="2" t="s">
        <v>29</v>
      </c>
      <c r="J126" s="17" t="s">
        <v>30</v>
      </c>
      <c r="K126" s="2" t="s">
        <v>246</v>
      </c>
      <c r="L126" s="20">
        <v>481791</v>
      </c>
    </row>
    <row r="127" spans="1:12" x14ac:dyDescent="0.35">
      <c r="A127" s="2">
        <v>35474</v>
      </c>
      <c r="B127" s="17" t="s">
        <v>558</v>
      </c>
      <c r="C127" s="17" t="s">
        <v>337</v>
      </c>
      <c r="D127" s="38" t="s">
        <v>245</v>
      </c>
      <c r="E127" s="2">
        <v>20000929</v>
      </c>
      <c r="F127" s="2" t="s">
        <v>3</v>
      </c>
      <c r="G127" s="2" t="s">
        <v>25</v>
      </c>
      <c r="H127" s="2" t="s">
        <v>26</v>
      </c>
      <c r="I127" s="2" t="s">
        <v>29</v>
      </c>
      <c r="J127" s="17" t="s">
        <v>30</v>
      </c>
      <c r="K127" s="2" t="s">
        <v>246</v>
      </c>
      <c r="L127" s="20">
        <v>444077</v>
      </c>
    </row>
    <row r="128" spans="1:12" x14ac:dyDescent="0.35">
      <c r="A128" s="2">
        <v>58469</v>
      </c>
      <c r="B128" s="17" t="s">
        <v>464</v>
      </c>
      <c r="C128" s="17" t="s">
        <v>354</v>
      </c>
      <c r="D128" s="38" t="s">
        <v>245</v>
      </c>
      <c r="E128" s="2">
        <v>20070808</v>
      </c>
      <c r="F128" s="2" t="s">
        <v>3</v>
      </c>
      <c r="G128" s="2" t="s">
        <v>11</v>
      </c>
      <c r="H128" s="2" t="s">
        <v>12</v>
      </c>
      <c r="I128" s="2" t="s">
        <v>29</v>
      </c>
      <c r="J128" s="17" t="s">
        <v>30</v>
      </c>
      <c r="K128" s="2" t="s">
        <v>246</v>
      </c>
      <c r="L128" s="20">
        <v>303187</v>
      </c>
    </row>
    <row r="129" spans="1:12" x14ac:dyDescent="0.35">
      <c r="A129" s="2">
        <v>57120</v>
      </c>
      <c r="B129" s="17" t="s">
        <v>419</v>
      </c>
      <c r="C129" s="17" t="s">
        <v>420</v>
      </c>
      <c r="D129" s="38" t="s">
        <v>245</v>
      </c>
      <c r="E129" s="2">
        <v>20011217</v>
      </c>
      <c r="F129" s="2" t="s">
        <v>3</v>
      </c>
      <c r="G129" s="2" t="s">
        <v>17</v>
      </c>
      <c r="H129" s="2" t="s">
        <v>18</v>
      </c>
      <c r="I129" s="2" t="s">
        <v>29</v>
      </c>
      <c r="J129" s="17" t="s">
        <v>30</v>
      </c>
      <c r="K129" s="2" t="s">
        <v>246</v>
      </c>
      <c r="L129" s="20">
        <v>189906</v>
      </c>
    </row>
    <row r="130" spans="1:12" x14ac:dyDescent="0.35">
      <c r="A130" s="2">
        <v>57966</v>
      </c>
      <c r="B130" s="17" t="s">
        <v>384</v>
      </c>
      <c r="C130" s="17" t="s">
        <v>385</v>
      </c>
      <c r="D130" s="38" t="s">
        <v>245</v>
      </c>
      <c r="E130" s="2">
        <v>20050818</v>
      </c>
      <c r="F130" s="2" t="s">
        <v>3</v>
      </c>
      <c r="G130" s="2" t="s">
        <v>17</v>
      </c>
      <c r="H130" s="2" t="s">
        <v>18</v>
      </c>
      <c r="I130" s="2" t="s">
        <v>29</v>
      </c>
      <c r="J130" s="17" t="s">
        <v>30</v>
      </c>
      <c r="K130" s="2" t="s">
        <v>246</v>
      </c>
      <c r="L130" s="20">
        <v>626473</v>
      </c>
    </row>
    <row r="131" spans="1:12" x14ac:dyDescent="0.35">
      <c r="A131" s="2">
        <v>23805</v>
      </c>
      <c r="B131" s="17" t="s">
        <v>386</v>
      </c>
      <c r="C131" s="17" t="s">
        <v>251</v>
      </c>
      <c r="D131" s="38" t="s">
        <v>245</v>
      </c>
      <c r="E131" s="2">
        <v>19820511</v>
      </c>
      <c r="F131" s="2" t="s">
        <v>3</v>
      </c>
      <c r="G131" s="2" t="s">
        <v>17</v>
      </c>
      <c r="H131" s="2" t="s">
        <v>18</v>
      </c>
      <c r="I131" s="2" t="s">
        <v>29</v>
      </c>
      <c r="J131" s="17" t="s">
        <v>30</v>
      </c>
      <c r="K131" s="2" t="s">
        <v>246</v>
      </c>
      <c r="L131" s="20">
        <v>108250</v>
      </c>
    </row>
    <row r="132" spans="1:12" x14ac:dyDescent="0.35">
      <c r="A132" s="2">
        <v>57444</v>
      </c>
      <c r="B132" s="17" t="s">
        <v>387</v>
      </c>
      <c r="C132" s="17" t="s">
        <v>251</v>
      </c>
      <c r="D132" s="38" t="s">
        <v>245</v>
      </c>
      <c r="E132" s="2">
        <v>20031006</v>
      </c>
      <c r="F132" s="2" t="s">
        <v>3</v>
      </c>
      <c r="G132" s="2" t="s">
        <v>17</v>
      </c>
      <c r="H132" s="2" t="s">
        <v>18</v>
      </c>
      <c r="I132" s="2" t="s">
        <v>29</v>
      </c>
      <c r="J132" s="17" t="s">
        <v>30</v>
      </c>
      <c r="K132" s="2" t="s">
        <v>246</v>
      </c>
      <c r="L132" s="20">
        <v>198850</v>
      </c>
    </row>
    <row r="133" spans="1:12" x14ac:dyDescent="0.35">
      <c r="A133" s="2">
        <v>26363</v>
      </c>
      <c r="B133" s="17" t="s">
        <v>260</v>
      </c>
      <c r="C133" s="17" t="s">
        <v>487</v>
      </c>
      <c r="D133" s="38" t="s">
        <v>245</v>
      </c>
      <c r="E133" s="2">
        <v>19761001</v>
      </c>
      <c r="F133" s="2" t="s">
        <v>34</v>
      </c>
      <c r="G133" s="2" t="s">
        <v>17</v>
      </c>
      <c r="H133" s="2" t="s">
        <v>18</v>
      </c>
      <c r="I133" s="2" t="s">
        <v>22</v>
      </c>
      <c r="J133" s="17" t="s">
        <v>23</v>
      </c>
      <c r="K133" s="2" t="s">
        <v>246</v>
      </c>
      <c r="L133" s="20">
        <v>199501</v>
      </c>
    </row>
    <row r="134" spans="1:12" x14ac:dyDescent="0.35">
      <c r="A134" s="2">
        <v>57989</v>
      </c>
      <c r="B134" s="17" t="s">
        <v>388</v>
      </c>
      <c r="C134" s="17" t="s">
        <v>389</v>
      </c>
      <c r="D134" s="38" t="s">
        <v>245</v>
      </c>
      <c r="E134" s="2">
        <v>20050718</v>
      </c>
      <c r="F134" s="2" t="s">
        <v>3</v>
      </c>
      <c r="G134" s="2" t="s">
        <v>17</v>
      </c>
      <c r="H134" s="2" t="s">
        <v>18</v>
      </c>
      <c r="I134" s="2" t="s">
        <v>29</v>
      </c>
      <c r="J134" s="17" t="s">
        <v>30</v>
      </c>
      <c r="K134" s="2" t="s">
        <v>246</v>
      </c>
      <c r="L134" s="20">
        <v>120096</v>
      </c>
    </row>
    <row r="135" spans="1:12" x14ac:dyDescent="0.35">
      <c r="A135" s="2">
        <v>58310</v>
      </c>
      <c r="B135" s="17" t="s">
        <v>465</v>
      </c>
      <c r="C135" s="17" t="s">
        <v>466</v>
      </c>
      <c r="D135" s="38" t="s">
        <v>245</v>
      </c>
      <c r="E135" s="2">
        <v>20060915</v>
      </c>
      <c r="F135" s="2" t="s">
        <v>3</v>
      </c>
      <c r="G135" s="2" t="s">
        <v>17</v>
      </c>
      <c r="H135" s="2" t="s">
        <v>18</v>
      </c>
      <c r="I135" s="2" t="s">
        <v>29</v>
      </c>
      <c r="J135" s="17" t="s">
        <v>30</v>
      </c>
      <c r="K135" s="2" t="s">
        <v>246</v>
      </c>
      <c r="L135" s="20">
        <v>109989</v>
      </c>
    </row>
    <row r="136" spans="1:12" x14ac:dyDescent="0.35">
      <c r="A136" s="2">
        <v>58360</v>
      </c>
      <c r="B136" s="17" t="s">
        <v>421</v>
      </c>
      <c r="C136" s="17" t="s">
        <v>422</v>
      </c>
      <c r="D136" s="38" t="s">
        <v>245</v>
      </c>
      <c r="E136" s="2">
        <v>20061106</v>
      </c>
      <c r="F136" s="2" t="s">
        <v>3</v>
      </c>
      <c r="G136" s="2" t="s">
        <v>17</v>
      </c>
      <c r="H136" s="2" t="s">
        <v>18</v>
      </c>
      <c r="I136" s="2" t="s">
        <v>22</v>
      </c>
      <c r="J136" s="17" t="s">
        <v>23</v>
      </c>
      <c r="K136" s="2" t="s">
        <v>246</v>
      </c>
      <c r="L136" s="20">
        <v>161093</v>
      </c>
    </row>
    <row r="137" spans="1:12" x14ac:dyDescent="0.35">
      <c r="A137" s="2">
        <v>57417</v>
      </c>
      <c r="B137" s="17" t="s">
        <v>559</v>
      </c>
      <c r="C137" s="17" t="s">
        <v>560</v>
      </c>
      <c r="D137" s="38" t="s">
        <v>245</v>
      </c>
      <c r="E137" s="2">
        <v>20030515</v>
      </c>
      <c r="F137" s="2" t="s">
        <v>3</v>
      </c>
      <c r="G137" s="2" t="s">
        <v>17</v>
      </c>
      <c r="H137" s="2" t="s">
        <v>18</v>
      </c>
      <c r="I137" s="2" t="s">
        <v>22</v>
      </c>
      <c r="J137" s="17" t="s">
        <v>23</v>
      </c>
      <c r="K137" s="2" t="s">
        <v>246</v>
      </c>
      <c r="L137" s="20">
        <v>322788</v>
      </c>
    </row>
    <row r="138" spans="1:12" x14ac:dyDescent="0.35">
      <c r="A138" s="2">
        <v>18503</v>
      </c>
      <c r="B138" s="17" t="s">
        <v>256</v>
      </c>
      <c r="C138" s="17" t="s">
        <v>257</v>
      </c>
      <c r="D138" s="38" t="s">
        <v>245</v>
      </c>
      <c r="E138" s="2">
        <v>19620419</v>
      </c>
      <c r="F138" s="2" t="s">
        <v>34</v>
      </c>
      <c r="G138" s="2" t="s">
        <v>17</v>
      </c>
      <c r="H138" s="2" t="s">
        <v>18</v>
      </c>
      <c r="I138" s="2" t="s">
        <v>29</v>
      </c>
      <c r="J138" s="17" t="s">
        <v>30</v>
      </c>
      <c r="K138" s="2" t="s">
        <v>246</v>
      </c>
      <c r="L138" s="20">
        <v>11488897</v>
      </c>
    </row>
    <row r="139" spans="1:12" x14ac:dyDescent="0.35">
      <c r="A139" s="2">
        <v>19416</v>
      </c>
      <c r="B139" s="17" t="s">
        <v>543</v>
      </c>
      <c r="C139" s="17" t="s">
        <v>257</v>
      </c>
      <c r="D139" s="38" t="s">
        <v>245</v>
      </c>
      <c r="E139" s="2">
        <v>19650427</v>
      </c>
      <c r="F139" s="2" t="s">
        <v>34</v>
      </c>
      <c r="G139" s="2" t="s">
        <v>17</v>
      </c>
      <c r="H139" s="2" t="s">
        <v>18</v>
      </c>
      <c r="I139" s="2" t="s">
        <v>29</v>
      </c>
      <c r="J139" s="17" t="s">
        <v>30</v>
      </c>
      <c r="K139" s="2" t="s">
        <v>246</v>
      </c>
      <c r="L139" s="20">
        <v>2309031</v>
      </c>
    </row>
    <row r="140" spans="1:12" x14ac:dyDescent="0.35">
      <c r="A140" s="2">
        <v>20448</v>
      </c>
      <c r="B140" s="17" t="s">
        <v>258</v>
      </c>
      <c r="C140" s="17" t="s">
        <v>257</v>
      </c>
      <c r="D140" s="38" t="s">
        <v>245</v>
      </c>
      <c r="E140" s="2">
        <v>19710701</v>
      </c>
      <c r="F140" s="2" t="s">
        <v>3</v>
      </c>
      <c r="G140" s="2" t="s">
        <v>17</v>
      </c>
      <c r="H140" s="2" t="s">
        <v>18</v>
      </c>
      <c r="I140" s="2" t="s">
        <v>22</v>
      </c>
      <c r="J140" s="17" t="s">
        <v>23</v>
      </c>
      <c r="K140" s="2" t="s">
        <v>246</v>
      </c>
      <c r="L140" s="20">
        <v>37989</v>
      </c>
    </row>
    <row r="141" spans="1:12" x14ac:dyDescent="0.35">
      <c r="A141" s="2">
        <v>23301</v>
      </c>
      <c r="B141" s="17" t="s">
        <v>544</v>
      </c>
      <c r="C141" s="17" t="s">
        <v>257</v>
      </c>
      <c r="D141" s="38" t="s">
        <v>245</v>
      </c>
      <c r="E141" s="2">
        <v>19801230</v>
      </c>
      <c r="F141" s="2" t="s">
        <v>34</v>
      </c>
      <c r="G141" s="2" t="s">
        <v>17</v>
      </c>
      <c r="H141" s="2" t="s">
        <v>18</v>
      </c>
      <c r="I141" s="2" t="s">
        <v>29</v>
      </c>
      <c r="J141" s="17" t="s">
        <v>30</v>
      </c>
      <c r="K141" s="2" t="s">
        <v>246</v>
      </c>
      <c r="L141" s="20">
        <v>4149966</v>
      </c>
    </row>
    <row r="142" spans="1:12" x14ac:dyDescent="0.35">
      <c r="A142" s="2">
        <v>23998</v>
      </c>
      <c r="B142" s="17" t="s">
        <v>528</v>
      </c>
      <c r="C142" s="17" t="s">
        <v>257</v>
      </c>
      <c r="D142" s="38" t="s">
        <v>245</v>
      </c>
      <c r="E142" s="2">
        <v>19820903</v>
      </c>
      <c r="F142" s="2" t="s">
        <v>3</v>
      </c>
      <c r="G142" s="2" t="s">
        <v>17</v>
      </c>
      <c r="H142" s="2" t="s">
        <v>18</v>
      </c>
      <c r="I142" s="2" t="s">
        <v>29</v>
      </c>
      <c r="J142" s="17" t="s">
        <v>30</v>
      </c>
      <c r="K142" s="2" t="s">
        <v>246</v>
      </c>
      <c r="L142" s="20">
        <v>698071</v>
      </c>
    </row>
    <row r="143" spans="1:12" x14ac:dyDescent="0.35">
      <c r="A143" s="2">
        <v>24170</v>
      </c>
      <c r="B143" s="17" t="s">
        <v>494</v>
      </c>
      <c r="C143" s="17" t="s">
        <v>257</v>
      </c>
      <c r="D143" s="38" t="s">
        <v>245</v>
      </c>
      <c r="E143" s="2">
        <v>19821215</v>
      </c>
      <c r="F143" s="2" t="s">
        <v>34</v>
      </c>
      <c r="G143" s="2" t="s">
        <v>25</v>
      </c>
      <c r="H143" s="2" t="s">
        <v>26</v>
      </c>
      <c r="I143" s="2" t="s">
        <v>29</v>
      </c>
      <c r="J143" s="17" t="s">
        <v>30</v>
      </c>
      <c r="K143" s="2" t="s">
        <v>246</v>
      </c>
      <c r="L143" s="20">
        <v>4230522</v>
      </c>
    </row>
    <row r="144" spans="1:12" x14ac:dyDescent="0.35">
      <c r="A144" s="2">
        <v>26610</v>
      </c>
      <c r="B144" s="17" t="s">
        <v>529</v>
      </c>
      <c r="C144" s="17" t="s">
        <v>257</v>
      </c>
      <c r="D144" s="38" t="s">
        <v>245</v>
      </c>
      <c r="E144" s="2">
        <v>19860318</v>
      </c>
      <c r="F144" s="2" t="s">
        <v>34</v>
      </c>
      <c r="G144" s="2" t="s">
        <v>17</v>
      </c>
      <c r="H144" s="2" t="s">
        <v>18</v>
      </c>
      <c r="I144" s="2" t="s">
        <v>29</v>
      </c>
      <c r="J144" s="17" t="s">
        <v>30</v>
      </c>
      <c r="K144" s="2" t="s">
        <v>246</v>
      </c>
      <c r="L144" s="20">
        <v>7135461</v>
      </c>
    </row>
    <row r="145" spans="1:12" x14ac:dyDescent="0.35">
      <c r="A145" s="2">
        <v>30306</v>
      </c>
      <c r="B145" s="17" t="s">
        <v>508</v>
      </c>
      <c r="C145" s="17" t="s">
        <v>257</v>
      </c>
      <c r="D145" s="38" t="s">
        <v>245</v>
      </c>
      <c r="E145" s="2">
        <v>19470226</v>
      </c>
      <c r="F145" s="2" t="s">
        <v>3</v>
      </c>
      <c r="G145" s="2" t="s">
        <v>14</v>
      </c>
      <c r="H145" s="2" t="s">
        <v>12</v>
      </c>
      <c r="I145" s="2" t="s">
        <v>6</v>
      </c>
      <c r="J145" s="17" t="s">
        <v>7</v>
      </c>
      <c r="K145" s="2" t="s">
        <v>246</v>
      </c>
      <c r="L145" s="20">
        <v>350860</v>
      </c>
    </row>
    <row r="146" spans="1:12" x14ac:dyDescent="0.35">
      <c r="A146" s="2">
        <v>32277</v>
      </c>
      <c r="B146" s="17" t="s">
        <v>264</v>
      </c>
      <c r="C146" s="17" t="s">
        <v>257</v>
      </c>
      <c r="D146" s="38" t="s">
        <v>245</v>
      </c>
      <c r="E146" s="2">
        <v>19850226</v>
      </c>
      <c r="F146" s="2" t="s">
        <v>3</v>
      </c>
      <c r="G146" s="2" t="s">
        <v>17</v>
      </c>
      <c r="H146" s="2" t="s">
        <v>18</v>
      </c>
      <c r="I146" s="2" t="s">
        <v>29</v>
      </c>
      <c r="J146" s="17" t="s">
        <v>30</v>
      </c>
      <c r="K146" s="2" t="s">
        <v>246</v>
      </c>
      <c r="L146" s="20">
        <v>122325</v>
      </c>
    </row>
    <row r="147" spans="1:12" x14ac:dyDescent="0.35">
      <c r="A147" s="2">
        <v>33539</v>
      </c>
      <c r="B147" s="17" t="s">
        <v>266</v>
      </c>
      <c r="C147" s="17" t="s">
        <v>257</v>
      </c>
      <c r="D147" s="38" t="s">
        <v>245</v>
      </c>
      <c r="E147" s="2">
        <v>19911223</v>
      </c>
      <c r="F147" s="2" t="s">
        <v>3</v>
      </c>
      <c r="G147" s="2" t="s">
        <v>17</v>
      </c>
      <c r="H147" s="2" t="s">
        <v>18</v>
      </c>
      <c r="I147" s="2" t="s">
        <v>29</v>
      </c>
      <c r="J147" s="17" t="s">
        <v>30</v>
      </c>
      <c r="K147" s="2" t="s">
        <v>246</v>
      </c>
      <c r="L147" s="20">
        <v>2054281</v>
      </c>
    </row>
    <row r="148" spans="1:12" x14ac:dyDescent="0.35">
      <c r="A148" s="2">
        <v>57065</v>
      </c>
      <c r="B148" s="17" t="s">
        <v>495</v>
      </c>
      <c r="C148" s="17" t="s">
        <v>257</v>
      </c>
      <c r="D148" s="38" t="s">
        <v>245</v>
      </c>
      <c r="E148" s="2">
        <v>20021010</v>
      </c>
      <c r="F148" s="2" t="s">
        <v>3</v>
      </c>
      <c r="G148" s="2" t="s">
        <v>25</v>
      </c>
      <c r="H148" s="2" t="s">
        <v>26</v>
      </c>
      <c r="I148" s="2" t="s">
        <v>29</v>
      </c>
      <c r="J148" s="17" t="s">
        <v>30</v>
      </c>
      <c r="K148" s="2" t="s">
        <v>246</v>
      </c>
      <c r="L148" s="20">
        <v>217780</v>
      </c>
    </row>
    <row r="149" spans="1:12" x14ac:dyDescent="0.35">
      <c r="A149" s="2">
        <v>57463</v>
      </c>
      <c r="B149" s="17" t="s">
        <v>339</v>
      </c>
      <c r="C149" s="17" t="s">
        <v>257</v>
      </c>
      <c r="D149" s="38" t="s">
        <v>245</v>
      </c>
      <c r="E149" s="2">
        <v>20030918</v>
      </c>
      <c r="F149" s="2" t="s">
        <v>3</v>
      </c>
      <c r="G149" s="2" t="s">
        <v>17</v>
      </c>
      <c r="H149" s="2" t="s">
        <v>18</v>
      </c>
      <c r="I149" s="2" t="s">
        <v>29</v>
      </c>
      <c r="J149" s="17" t="s">
        <v>30</v>
      </c>
      <c r="K149" s="2" t="s">
        <v>246</v>
      </c>
      <c r="L149" s="20">
        <v>893960</v>
      </c>
    </row>
    <row r="150" spans="1:12" x14ac:dyDescent="0.35">
      <c r="A150" s="2">
        <v>57873</v>
      </c>
      <c r="B150" s="17" t="s">
        <v>391</v>
      </c>
      <c r="C150" s="17" t="s">
        <v>257</v>
      </c>
      <c r="D150" s="38" t="s">
        <v>245</v>
      </c>
      <c r="E150" s="2">
        <v>20050303</v>
      </c>
      <c r="F150" s="2" t="s">
        <v>3</v>
      </c>
      <c r="G150" s="2" t="s">
        <v>25</v>
      </c>
      <c r="H150" s="2" t="s">
        <v>26</v>
      </c>
      <c r="I150" s="2" t="s">
        <v>29</v>
      </c>
      <c r="J150" s="17" t="s">
        <v>30</v>
      </c>
      <c r="K150" s="2" t="s">
        <v>246</v>
      </c>
      <c r="L150" s="20">
        <v>653450</v>
      </c>
    </row>
    <row r="151" spans="1:12" x14ac:dyDescent="0.35">
      <c r="A151" s="2">
        <v>57944</v>
      </c>
      <c r="B151" s="17" t="s">
        <v>509</v>
      </c>
      <c r="C151" s="17" t="s">
        <v>257</v>
      </c>
      <c r="D151" s="38" t="s">
        <v>245</v>
      </c>
      <c r="E151" s="2">
        <v>20050610</v>
      </c>
      <c r="F151" s="2" t="s">
        <v>3</v>
      </c>
      <c r="G151" s="2" t="s">
        <v>17</v>
      </c>
      <c r="H151" s="2" t="s">
        <v>18</v>
      </c>
      <c r="I151" s="2" t="s">
        <v>29</v>
      </c>
      <c r="J151" s="17" t="s">
        <v>30</v>
      </c>
      <c r="K151" s="2" t="s">
        <v>246</v>
      </c>
      <c r="L151" s="20">
        <v>530892</v>
      </c>
    </row>
    <row r="152" spans="1:12" x14ac:dyDescent="0.35">
      <c r="A152" s="2">
        <v>58037</v>
      </c>
      <c r="B152" s="17" t="s">
        <v>545</v>
      </c>
      <c r="C152" s="17" t="s">
        <v>257</v>
      </c>
      <c r="D152" s="38" t="s">
        <v>245</v>
      </c>
      <c r="E152" s="2">
        <v>20051101</v>
      </c>
      <c r="F152" s="2" t="s">
        <v>3</v>
      </c>
      <c r="G152" s="2" t="s">
        <v>17</v>
      </c>
      <c r="H152" s="2" t="s">
        <v>18</v>
      </c>
      <c r="I152" s="2" t="s">
        <v>29</v>
      </c>
      <c r="J152" s="17" t="s">
        <v>30</v>
      </c>
      <c r="K152" s="2" t="s">
        <v>246</v>
      </c>
      <c r="L152" s="20">
        <v>80836</v>
      </c>
    </row>
    <row r="153" spans="1:12" x14ac:dyDescent="0.35">
      <c r="A153" s="2">
        <v>58261</v>
      </c>
      <c r="B153" s="17" t="s">
        <v>469</v>
      </c>
      <c r="C153" s="17" t="s">
        <v>257</v>
      </c>
      <c r="D153" s="38" t="s">
        <v>245</v>
      </c>
      <c r="E153" s="2">
        <v>20060725</v>
      </c>
      <c r="F153" s="2" t="s">
        <v>3</v>
      </c>
      <c r="G153" s="2" t="s">
        <v>17</v>
      </c>
      <c r="H153" s="2" t="s">
        <v>18</v>
      </c>
      <c r="I153" s="2" t="s">
        <v>29</v>
      </c>
      <c r="J153" s="17" t="s">
        <v>30</v>
      </c>
      <c r="K153" s="2" t="s">
        <v>246</v>
      </c>
      <c r="L153" s="20">
        <v>219908</v>
      </c>
    </row>
    <row r="154" spans="1:12" x14ac:dyDescent="0.35">
      <c r="A154" s="2">
        <v>58349</v>
      </c>
      <c r="B154" s="17" t="s">
        <v>530</v>
      </c>
      <c r="C154" s="17" t="s">
        <v>257</v>
      </c>
      <c r="D154" s="38" t="s">
        <v>245</v>
      </c>
      <c r="E154" s="2">
        <v>20061107</v>
      </c>
      <c r="F154" s="2" t="s">
        <v>3</v>
      </c>
      <c r="G154" s="2" t="s">
        <v>17</v>
      </c>
      <c r="H154" s="2" t="s">
        <v>18</v>
      </c>
      <c r="I154" s="2" t="s">
        <v>22</v>
      </c>
      <c r="J154" s="17" t="s">
        <v>23</v>
      </c>
      <c r="K154" s="2" t="s">
        <v>246</v>
      </c>
      <c r="L154" s="20">
        <v>165214</v>
      </c>
    </row>
    <row r="155" spans="1:12" x14ac:dyDescent="0.35">
      <c r="A155" s="2">
        <v>58816</v>
      </c>
      <c r="B155" s="17" t="s">
        <v>496</v>
      </c>
      <c r="C155" s="17" t="s">
        <v>257</v>
      </c>
      <c r="D155" s="38" t="s">
        <v>245</v>
      </c>
      <c r="E155" s="2">
        <v>20081118</v>
      </c>
      <c r="F155" s="2" t="s">
        <v>3</v>
      </c>
      <c r="G155" s="2" t="s">
        <v>17</v>
      </c>
      <c r="H155" s="2" t="s">
        <v>18</v>
      </c>
      <c r="I155" s="2" t="s">
        <v>29</v>
      </c>
      <c r="J155" s="17" t="s">
        <v>30</v>
      </c>
      <c r="K155" s="2" t="s">
        <v>246</v>
      </c>
      <c r="L155" s="20">
        <v>920715</v>
      </c>
    </row>
    <row r="156" spans="1:12" x14ac:dyDescent="0.35">
      <c r="A156" s="2">
        <v>25869</v>
      </c>
      <c r="B156" s="17" t="s">
        <v>270</v>
      </c>
      <c r="C156" s="17" t="s">
        <v>271</v>
      </c>
      <c r="D156" s="38" t="s">
        <v>245</v>
      </c>
      <c r="E156" s="2">
        <v>19830901</v>
      </c>
      <c r="F156" s="2" t="s">
        <v>3</v>
      </c>
      <c r="G156" s="2" t="s">
        <v>17</v>
      </c>
      <c r="H156" s="2" t="s">
        <v>18</v>
      </c>
      <c r="I156" s="2" t="s">
        <v>29</v>
      </c>
      <c r="J156" s="17" t="s">
        <v>30</v>
      </c>
      <c r="K156" s="2" t="s">
        <v>246</v>
      </c>
      <c r="L156" s="20">
        <v>142908</v>
      </c>
    </row>
    <row r="157" spans="1:12" x14ac:dyDescent="0.35">
      <c r="A157" s="2">
        <v>33103</v>
      </c>
      <c r="B157" s="17" t="s">
        <v>285</v>
      </c>
      <c r="C157" s="17" t="s">
        <v>271</v>
      </c>
      <c r="D157" s="38" t="s">
        <v>245</v>
      </c>
      <c r="E157" s="2">
        <v>19900608</v>
      </c>
      <c r="F157" s="2" t="s">
        <v>3</v>
      </c>
      <c r="G157" s="2" t="s">
        <v>14</v>
      </c>
      <c r="H157" s="2" t="s">
        <v>12</v>
      </c>
      <c r="I157" s="2" t="s">
        <v>29</v>
      </c>
      <c r="J157" s="17" t="s">
        <v>30</v>
      </c>
      <c r="K157" s="2" t="s">
        <v>246</v>
      </c>
      <c r="L157" s="20">
        <v>186462</v>
      </c>
    </row>
    <row r="158" spans="1:12" x14ac:dyDescent="0.35">
      <c r="A158" s="2">
        <v>31628</v>
      </c>
      <c r="B158" s="17" t="s">
        <v>395</v>
      </c>
      <c r="C158" s="17" t="s">
        <v>425</v>
      </c>
      <c r="D158" s="38" t="s">
        <v>245</v>
      </c>
      <c r="E158" s="2">
        <v>19720101</v>
      </c>
      <c r="F158" s="2" t="s">
        <v>34</v>
      </c>
      <c r="G158" s="2" t="s">
        <v>25</v>
      </c>
      <c r="H158" s="2" t="s">
        <v>26</v>
      </c>
      <c r="I158" s="2" t="s">
        <v>29</v>
      </c>
      <c r="J158" s="17" t="s">
        <v>30</v>
      </c>
      <c r="K158" s="2" t="s">
        <v>246</v>
      </c>
      <c r="L158" s="20">
        <v>28678038</v>
      </c>
    </row>
    <row r="159" spans="1:12" x14ac:dyDescent="0.35">
      <c r="A159" s="2">
        <v>34010</v>
      </c>
      <c r="B159" s="17" t="s">
        <v>250</v>
      </c>
      <c r="C159" s="17" t="s">
        <v>425</v>
      </c>
      <c r="D159" s="38" t="s">
        <v>245</v>
      </c>
      <c r="E159" s="2">
        <v>19950503</v>
      </c>
      <c r="F159" s="2" t="s">
        <v>3</v>
      </c>
      <c r="G159" s="2" t="s">
        <v>17</v>
      </c>
      <c r="H159" s="2" t="s">
        <v>18</v>
      </c>
      <c r="I159" s="2" t="s">
        <v>29</v>
      </c>
      <c r="J159" s="17" t="s">
        <v>30</v>
      </c>
      <c r="K159" s="2" t="s">
        <v>246</v>
      </c>
      <c r="L159" s="20">
        <v>678291</v>
      </c>
    </row>
    <row r="160" spans="1:12" x14ac:dyDescent="0.35">
      <c r="A160" s="2">
        <v>25870</v>
      </c>
      <c r="B160" s="17" t="s">
        <v>546</v>
      </c>
      <c r="C160" s="17" t="s">
        <v>547</v>
      </c>
      <c r="D160" s="38" t="s">
        <v>245</v>
      </c>
      <c r="E160" s="2">
        <v>19250709</v>
      </c>
      <c r="F160" s="2" t="s">
        <v>34</v>
      </c>
      <c r="G160" s="2" t="s">
        <v>17</v>
      </c>
      <c r="H160" s="2" t="s">
        <v>18</v>
      </c>
      <c r="I160" s="2" t="s">
        <v>22</v>
      </c>
      <c r="J160" s="17" t="s">
        <v>23</v>
      </c>
      <c r="K160" s="2" t="s">
        <v>246</v>
      </c>
      <c r="L160" s="20">
        <v>121888</v>
      </c>
    </row>
    <row r="161" spans="1:12" x14ac:dyDescent="0.35">
      <c r="A161" s="2">
        <v>58234</v>
      </c>
      <c r="B161" s="17" t="s">
        <v>470</v>
      </c>
      <c r="C161" s="17" t="s">
        <v>277</v>
      </c>
      <c r="D161" s="38" t="s">
        <v>245</v>
      </c>
      <c r="E161" s="2">
        <v>20061227</v>
      </c>
      <c r="F161" s="2" t="s">
        <v>3</v>
      </c>
      <c r="G161" s="2" t="s">
        <v>17</v>
      </c>
      <c r="H161" s="2" t="s">
        <v>18</v>
      </c>
      <c r="I161" s="2" t="s">
        <v>29</v>
      </c>
      <c r="J161" s="17" t="s">
        <v>30</v>
      </c>
      <c r="K161" s="2" t="s">
        <v>246</v>
      </c>
      <c r="L161" s="20">
        <v>213189</v>
      </c>
    </row>
    <row r="162" spans="1:12" x14ac:dyDescent="0.35">
      <c r="A162" s="2">
        <v>58060</v>
      </c>
      <c r="B162" s="17" t="s">
        <v>393</v>
      </c>
      <c r="C162" s="17" t="s">
        <v>394</v>
      </c>
      <c r="D162" s="38" t="s">
        <v>245</v>
      </c>
      <c r="E162" s="2">
        <v>20051013</v>
      </c>
      <c r="F162" s="2" t="s">
        <v>3</v>
      </c>
      <c r="G162" s="2" t="s">
        <v>17</v>
      </c>
      <c r="H162" s="2" t="s">
        <v>18</v>
      </c>
      <c r="I162" s="2" t="s">
        <v>29</v>
      </c>
      <c r="J162" s="17" t="s">
        <v>30</v>
      </c>
      <c r="K162" s="2" t="s">
        <v>246</v>
      </c>
      <c r="L162" s="20">
        <v>585152</v>
      </c>
    </row>
    <row r="163" spans="1:12" x14ac:dyDescent="0.35">
      <c r="A163" s="2">
        <v>20387</v>
      </c>
      <c r="B163" s="17" t="s">
        <v>280</v>
      </c>
      <c r="C163" s="17" t="s">
        <v>281</v>
      </c>
      <c r="D163" s="38" t="s">
        <v>245</v>
      </c>
      <c r="E163" s="2">
        <v>19710317</v>
      </c>
      <c r="F163" s="2" t="s">
        <v>3</v>
      </c>
      <c r="G163" s="2" t="s">
        <v>25</v>
      </c>
      <c r="H163" s="2" t="s">
        <v>26</v>
      </c>
      <c r="I163" s="2" t="s">
        <v>29</v>
      </c>
      <c r="J163" s="17" t="s">
        <v>30</v>
      </c>
      <c r="K163" s="2" t="s">
        <v>246</v>
      </c>
      <c r="L163" s="20">
        <v>466559</v>
      </c>
    </row>
    <row r="164" spans="1:12" x14ac:dyDescent="0.35">
      <c r="A164" s="2">
        <v>23242</v>
      </c>
      <c r="B164" s="17" t="s">
        <v>510</v>
      </c>
      <c r="C164" s="17" t="s">
        <v>281</v>
      </c>
      <c r="D164" s="38" t="s">
        <v>245</v>
      </c>
      <c r="E164" s="2">
        <v>19801016</v>
      </c>
      <c r="F164" s="2" t="s">
        <v>3</v>
      </c>
      <c r="G164" s="2" t="s">
        <v>17</v>
      </c>
      <c r="H164" s="2" t="s">
        <v>18</v>
      </c>
      <c r="I164" s="2" t="s">
        <v>29</v>
      </c>
      <c r="J164" s="17" t="s">
        <v>30</v>
      </c>
      <c r="K164" s="2" t="s">
        <v>246</v>
      </c>
      <c r="L164" s="20">
        <v>97286</v>
      </c>
    </row>
    <row r="165" spans="1:12" x14ac:dyDescent="0.35">
      <c r="A165" s="2">
        <v>23749</v>
      </c>
      <c r="B165" s="17" t="s">
        <v>282</v>
      </c>
      <c r="C165" s="17" t="s">
        <v>281</v>
      </c>
      <c r="D165" s="38" t="s">
        <v>245</v>
      </c>
      <c r="E165" s="2">
        <v>19820216</v>
      </c>
      <c r="F165" s="2" t="s">
        <v>3</v>
      </c>
      <c r="G165" s="2" t="s">
        <v>11</v>
      </c>
      <c r="H165" s="2" t="s">
        <v>12</v>
      </c>
      <c r="I165" s="2" t="s">
        <v>29</v>
      </c>
      <c r="J165" s="17" t="s">
        <v>30</v>
      </c>
      <c r="K165" s="2" t="s">
        <v>246</v>
      </c>
      <c r="L165" s="20">
        <v>177448</v>
      </c>
    </row>
    <row r="166" spans="1:12" x14ac:dyDescent="0.35">
      <c r="A166" s="2">
        <v>33013</v>
      </c>
      <c r="B166" s="17" t="s">
        <v>427</v>
      </c>
      <c r="C166" s="17" t="s">
        <v>428</v>
      </c>
      <c r="D166" s="38" t="s">
        <v>245</v>
      </c>
      <c r="E166" s="2">
        <v>19900725</v>
      </c>
      <c r="F166" s="2" t="s">
        <v>3</v>
      </c>
      <c r="G166" s="2" t="s">
        <v>11</v>
      </c>
      <c r="H166" s="2" t="s">
        <v>12</v>
      </c>
      <c r="I166" s="2" t="s">
        <v>29</v>
      </c>
      <c r="J166" s="17" t="s">
        <v>30</v>
      </c>
      <c r="K166" s="2" t="s">
        <v>246</v>
      </c>
      <c r="L166" s="20">
        <v>55431</v>
      </c>
    </row>
    <row r="167" spans="1:12" x14ac:dyDescent="0.35">
      <c r="A167" s="2">
        <v>58401</v>
      </c>
      <c r="B167" s="17" t="s">
        <v>490</v>
      </c>
      <c r="C167" s="17" t="s">
        <v>428</v>
      </c>
      <c r="D167" s="38" t="s">
        <v>245</v>
      </c>
      <c r="E167" s="2">
        <v>20080205</v>
      </c>
      <c r="F167" s="2" t="s">
        <v>3</v>
      </c>
      <c r="G167" s="2" t="s">
        <v>17</v>
      </c>
      <c r="H167" s="2" t="s">
        <v>18</v>
      </c>
      <c r="I167" s="2" t="s">
        <v>29</v>
      </c>
      <c r="J167" s="17" t="s">
        <v>30</v>
      </c>
      <c r="K167" s="2" t="s">
        <v>246</v>
      </c>
      <c r="L167" s="20">
        <v>269997</v>
      </c>
    </row>
    <row r="168" spans="1:12" x14ac:dyDescent="0.35">
      <c r="A168" s="2">
        <v>30722</v>
      </c>
      <c r="B168" s="17" t="s">
        <v>288</v>
      </c>
      <c r="C168" s="17" t="s">
        <v>289</v>
      </c>
      <c r="D168" s="38" t="s">
        <v>245</v>
      </c>
      <c r="E168" s="2">
        <v>19541117</v>
      </c>
      <c r="F168" s="2" t="s">
        <v>3</v>
      </c>
      <c r="G168" s="2" t="s">
        <v>14</v>
      </c>
      <c r="H168" s="2" t="s">
        <v>12</v>
      </c>
      <c r="I168" s="2" t="s">
        <v>29</v>
      </c>
      <c r="J168" s="17" t="s">
        <v>30</v>
      </c>
      <c r="K168" s="2" t="s">
        <v>246</v>
      </c>
      <c r="L168" s="20">
        <v>316829</v>
      </c>
    </row>
    <row r="169" spans="1:12" x14ac:dyDescent="0.35">
      <c r="A169" s="2">
        <v>57974</v>
      </c>
      <c r="B169" s="17" t="s">
        <v>398</v>
      </c>
      <c r="C169" s="17" t="s">
        <v>397</v>
      </c>
      <c r="D169" s="38" t="s">
        <v>245</v>
      </c>
      <c r="E169" s="2">
        <v>20051130</v>
      </c>
      <c r="F169" s="2" t="s">
        <v>3</v>
      </c>
      <c r="G169" s="2" t="s">
        <v>11</v>
      </c>
      <c r="H169" s="2" t="s">
        <v>12</v>
      </c>
      <c r="I169" s="2" t="s">
        <v>29</v>
      </c>
      <c r="J169" s="17" t="s">
        <v>30</v>
      </c>
      <c r="K169" s="2" t="s">
        <v>246</v>
      </c>
      <c r="L169" s="20">
        <v>48867</v>
      </c>
    </row>
    <row r="170" spans="1:12" x14ac:dyDescent="0.35">
      <c r="A170" s="2">
        <v>24211</v>
      </c>
      <c r="B170" s="17" t="s">
        <v>513</v>
      </c>
      <c r="C170" s="17" t="s">
        <v>514</v>
      </c>
      <c r="D170" s="38" t="s">
        <v>245</v>
      </c>
      <c r="E170" s="2">
        <v>19821220</v>
      </c>
      <c r="F170" s="2" t="s">
        <v>3</v>
      </c>
      <c r="G170" s="2" t="s">
        <v>11</v>
      </c>
      <c r="H170" s="2" t="s">
        <v>12</v>
      </c>
      <c r="I170" s="2" t="s">
        <v>29</v>
      </c>
      <c r="J170" s="17" t="s">
        <v>30</v>
      </c>
      <c r="K170" s="2" t="s">
        <v>246</v>
      </c>
      <c r="L170" s="18">
        <v>54521</v>
      </c>
    </row>
    <row r="171" spans="1:12" x14ac:dyDescent="0.35">
      <c r="A171" s="2">
        <v>20884</v>
      </c>
      <c r="B171" s="17" t="s">
        <v>290</v>
      </c>
      <c r="C171" s="17" t="s">
        <v>291</v>
      </c>
      <c r="D171" s="38" t="s">
        <v>292</v>
      </c>
      <c r="E171" s="2">
        <v>19721211</v>
      </c>
      <c r="F171" s="2" t="s">
        <v>34</v>
      </c>
      <c r="G171" s="2" t="s">
        <v>17</v>
      </c>
      <c r="H171" s="2" t="s">
        <v>18</v>
      </c>
      <c r="I171" s="2" t="s">
        <v>29</v>
      </c>
      <c r="J171" s="17" t="s">
        <v>30</v>
      </c>
      <c r="K171" s="2" t="s">
        <v>246</v>
      </c>
      <c r="L171" s="18">
        <v>1465782</v>
      </c>
    </row>
    <row r="172" spans="1:12" x14ac:dyDescent="0.35">
      <c r="A172" s="2">
        <v>30692</v>
      </c>
      <c r="B172" s="17" t="s">
        <v>293</v>
      </c>
      <c r="C172" s="17" t="s">
        <v>291</v>
      </c>
      <c r="D172" s="38" t="s">
        <v>292</v>
      </c>
      <c r="E172" s="2">
        <v>19530101</v>
      </c>
      <c r="F172" s="2" t="s">
        <v>3</v>
      </c>
      <c r="G172" s="2" t="s">
        <v>4</v>
      </c>
      <c r="H172" s="2" t="s">
        <v>18</v>
      </c>
      <c r="I172" s="2" t="s">
        <v>29</v>
      </c>
      <c r="J172" s="17" t="s">
        <v>30</v>
      </c>
      <c r="K172" s="2" t="s">
        <v>246</v>
      </c>
      <c r="L172" s="18">
        <v>135873</v>
      </c>
    </row>
    <row r="173" spans="1:12" x14ac:dyDescent="0.35">
      <c r="A173" s="2">
        <v>33316</v>
      </c>
      <c r="B173" s="17" t="s">
        <v>500</v>
      </c>
      <c r="C173" s="17" t="s">
        <v>291</v>
      </c>
      <c r="D173" s="38" t="s">
        <v>292</v>
      </c>
      <c r="E173" s="2">
        <v>19910111</v>
      </c>
      <c r="F173" s="2" t="s">
        <v>3</v>
      </c>
      <c r="G173" s="2" t="s">
        <v>17</v>
      </c>
      <c r="H173" s="2" t="s">
        <v>18</v>
      </c>
      <c r="I173" s="2" t="s">
        <v>29</v>
      </c>
      <c r="J173" s="17" t="s">
        <v>30</v>
      </c>
      <c r="K173" s="2" t="s">
        <v>246</v>
      </c>
      <c r="L173" s="18">
        <v>322769</v>
      </c>
    </row>
    <row r="174" spans="1:12" x14ac:dyDescent="0.35">
      <c r="A174" s="2">
        <v>18296</v>
      </c>
      <c r="B174" s="17" t="s">
        <v>298</v>
      </c>
      <c r="C174" s="17" t="s">
        <v>296</v>
      </c>
      <c r="D174" s="38" t="s">
        <v>297</v>
      </c>
      <c r="E174" s="2">
        <v>19600916</v>
      </c>
      <c r="F174" s="2" t="s">
        <v>3</v>
      </c>
      <c r="G174" s="2" t="s">
        <v>11</v>
      </c>
      <c r="H174" s="2" t="s">
        <v>12</v>
      </c>
      <c r="I174" s="2" t="s">
        <v>29</v>
      </c>
      <c r="J174" s="17" t="s">
        <v>30</v>
      </c>
      <c r="K174" s="2" t="s">
        <v>246</v>
      </c>
      <c r="L174" s="18">
        <v>640346</v>
      </c>
    </row>
    <row r="175" spans="1:12" x14ac:dyDescent="0.35">
      <c r="A175" s="2">
        <v>25158</v>
      </c>
      <c r="B175" s="17" t="s">
        <v>299</v>
      </c>
      <c r="C175" s="17" t="s">
        <v>296</v>
      </c>
      <c r="D175" s="38" t="s">
        <v>297</v>
      </c>
      <c r="E175" s="2">
        <v>19520514</v>
      </c>
      <c r="F175" s="2" t="s">
        <v>34</v>
      </c>
      <c r="G175" s="2" t="s">
        <v>17</v>
      </c>
      <c r="H175" s="2" t="s">
        <v>18</v>
      </c>
      <c r="I175" s="2" t="s">
        <v>29</v>
      </c>
      <c r="J175" s="17" t="s">
        <v>30</v>
      </c>
      <c r="K175" s="2" t="s">
        <v>246</v>
      </c>
      <c r="L175" s="18">
        <v>486548</v>
      </c>
    </row>
    <row r="176" spans="1:12" x14ac:dyDescent="0.35">
      <c r="A176" s="2">
        <v>58137</v>
      </c>
      <c r="B176" s="17" t="s">
        <v>429</v>
      </c>
      <c r="C176" s="17" t="s">
        <v>296</v>
      </c>
      <c r="D176" s="38" t="s">
        <v>297</v>
      </c>
      <c r="E176" s="2">
        <v>20060227</v>
      </c>
      <c r="F176" s="2" t="s">
        <v>3</v>
      </c>
      <c r="G176" s="2" t="s">
        <v>17</v>
      </c>
      <c r="H176" s="2" t="s">
        <v>18</v>
      </c>
      <c r="I176" s="2" t="s">
        <v>29</v>
      </c>
      <c r="J176" s="17" t="s">
        <v>30</v>
      </c>
      <c r="K176" s="2" t="s">
        <v>246</v>
      </c>
      <c r="L176" s="18">
        <v>126434</v>
      </c>
    </row>
    <row r="177" spans="1:12" x14ac:dyDescent="0.35">
      <c r="A177" s="2">
        <v>58231</v>
      </c>
      <c r="B177" s="17" t="s">
        <v>430</v>
      </c>
      <c r="C177" s="17" t="s">
        <v>296</v>
      </c>
      <c r="D177" s="38" t="s">
        <v>297</v>
      </c>
      <c r="E177" s="2">
        <v>20060601</v>
      </c>
      <c r="F177" s="2" t="s">
        <v>3</v>
      </c>
      <c r="G177" s="2" t="s">
        <v>17</v>
      </c>
      <c r="H177" s="2" t="s">
        <v>18</v>
      </c>
      <c r="I177" s="2" t="s">
        <v>29</v>
      </c>
      <c r="J177" s="17" t="s">
        <v>30</v>
      </c>
      <c r="K177" s="2" t="s">
        <v>246</v>
      </c>
      <c r="L177" s="18">
        <v>111220</v>
      </c>
    </row>
    <row r="178" spans="1:12" x14ac:dyDescent="0.35">
      <c r="A178" s="2">
        <v>58282</v>
      </c>
      <c r="B178" s="17" t="s">
        <v>431</v>
      </c>
      <c r="C178" s="17" t="s">
        <v>432</v>
      </c>
      <c r="D178" s="38" t="s">
        <v>303</v>
      </c>
      <c r="E178" s="2">
        <v>20060725</v>
      </c>
      <c r="F178" s="2" t="s">
        <v>3</v>
      </c>
      <c r="G178" s="2" t="s">
        <v>17</v>
      </c>
      <c r="H178" s="2" t="s">
        <v>18</v>
      </c>
      <c r="I178" s="2" t="s">
        <v>11</v>
      </c>
      <c r="J178" s="17" t="s">
        <v>58</v>
      </c>
      <c r="K178" s="2" t="s">
        <v>246</v>
      </c>
      <c r="L178" s="18">
        <v>49923</v>
      </c>
    </row>
    <row r="179" spans="1:12" x14ac:dyDescent="0.35">
      <c r="A179" s="2">
        <v>58407</v>
      </c>
      <c r="B179" s="17" t="s">
        <v>35</v>
      </c>
      <c r="C179" s="17" t="s">
        <v>474</v>
      </c>
      <c r="D179" s="38" t="s">
        <v>306</v>
      </c>
      <c r="E179" s="2">
        <v>20061101</v>
      </c>
      <c r="F179" s="2" t="s">
        <v>3</v>
      </c>
      <c r="G179" s="2" t="s">
        <v>17</v>
      </c>
      <c r="H179" s="2" t="s">
        <v>18</v>
      </c>
      <c r="I179" s="2" t="s">
        <v>29</v>
      </c>
      <c r="J179" s="17" t="s">
        <v>30</v>
      </c>
      <c r="K179" s="2" t="s">
        <v>246</v>
      </c>
      <c r="L179" s="18">
        <v>232486</v>
      </c>
    </row>
    <row r="180" spans="1:12" x14ac:dyDescent="0.35">
      <c r="A180" s="2">
        <v>58305</v>
      </c>
      <c r="B180" s="17" t="s">
        <v>433</v>
      </c>
      <c r="C180" s="17" t="s">
        <v>308</v>
      </c>
      <c r="D180" s="38" t="s">
        <v>306</v>
      </c>
      <c r="E180" s="2">
        <v>20060607</v>
      </c>
      <c r="F180" s="2" t="s">
        <v>3</v>
      </c>
      <c r="G180" s="2" t="s">
        <v>17</v>
      </c>
      <c r="H180" s="2" t="s">
        <v>18</v>
      </c>
      <c r="I180" s="2" t="s">
        <v>22</v>
      </c>
      <c r="J180" s="17" t="s">
        <v>23</v>
      </c>
      <c r="K180" s="2" t="s">
        <v>246</v>
      </c>
      <c r="L180" s="18">
        <v>70931</v>
      </c>
    </row>
  </sheetData>
  <mergeCells count="2">
    <mergeCell ref="A1:L1"/>
    <mergeCell ref="A2:L2"/>
  </mergeCells>
  <pageMargins left="0.25" right="0.25" top="0.75" bottom="0.75" header="0.3" footer="0.3"/>
  <pageSetup scale="5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L169"/>
  <sheetViews>
    <sheetView workbookViewId="0">
      <pane ySplit="5" topLeftCell="A15" activePane="bottomLeft" state="frozen"/>
      <selection sqref="A1:L1"/>
      <selection pane="bottomLeft" sqref="A1:L1"/>
    </sheetView>
  </sheetViews>
  <sheetFormatPr defaultRowHeight="14.5" x14ac:dyDescent="0.35"/>
  <cols>
    <col min="1" max="1" width="18.26953125" style="2" bestFit="1" customWidth="1"/>
    <col min="2" max="2" width="33" style="17" bestFit="1" customWidth="1"/>
    <col min="3" max="3" width="18.453125" style="17" bestFit="1" customWidth="1"/>
    <col min="4" max="4" width="5.54296875" style="38" bestFit="1" customWidth="1"/>
    <col min="5" max="5" width="9" style="2" bestFit="1" customWidth="1"/>
    <col min="6" max="6" width="16.1796875" style="2" bestFit="1" customWidth="1"/>
    <col min="7" max="7" width="10.1796875" style="2" bestFit="1" customWidth="1"/>
    <col min="8" max="8" width="16.81640625" style="2" bestFit="1" customWidth="1"/>
    <col min="9" max="9" width="21.1796875" style="2" bestFit="1" customWidth="1"/>
    <col min="10" max="10" width="41.453125" style="17" bestFit="1" customWidth="1"/>
    <col min="11" max="11" width="12.7265625" style="2" bestFit="1" customWidth="1"/>
    <col min="12" max="12" width="19.81640625" style="18" bestFit="1" customWidth="1"/>
    <col min="13" max="13" width="13" customWidth="1"/>
  </cols>
  <sheetData>
    <row r="1" spans="1:12" ht="26" x14ac:dyDescent="0.6">
      <c r="A1" s="46" t="s">
        <v>583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1" x14ac:dyDescent="0.5">
      <c r="A2" s="47">
        <v>42369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35">
      <c r="B3"/>
      <c r="C3"/>
      <c r="D3"/>
      <c r="J3"/>
    </row>
    <row r="4" spans="1:12" x14ac:dyDescent="0.35">
      <c r="B4"/>
      <c r="C4"/>
      <c r="D4"/>
      <c r="J4"/>
    </row>
    <row r="5" spans="1:12" x14ac:dyDescent="0.35">
      <c r="A5" s="5" t="s">
        <v>561</v>
      </c>
      <c r="B5" s="6" t="s">
        <v>562</v>
      </c>
      <c r="C5" s="6" t="s">
        <v>563</v>
      </c>
      <c r="D5" s="37" t="s">
        <v>564</v>
      </c>
      <c r="E5" s="5" t="s">
        <v>565</v>
      </c>
      <c r="F5" s="5" t="s">
        <v>566</v>
      </c>
      <c r="G5" s="5" t="s">
        <v>567</v>
      </c>
      <c r="H5" s="5" t="s">
        <v>568</v>
      </c>
      <c r="I5" s="5" t="s">
        <v>569</v>
      </c>
      <c r="J5" s="6" t="s">
        <v>570</v>
      </c>
      <c r="K5" s="5" t="s">
        <v>571</v>
      </c>
      <c r="L5" s="19" t="s">
        <v>572</v>
      </c>
    </row>
    <row r="6" spans="1:12" x14ac:dyDescent="0.35">
      <c r="A6" s="2">
        <v>35314</v>
      </c>
      <c r="B6" s="17" t="s">
        <v>325</v>
      </c>
      <c r="C6" s="17" t="s">
        <v>1</v>
      </c>
      <c r="D6" s="38" t="s">
        <v>2</v>
      </c>
      <c r="E6" s="2">
        <v>20000128</v>
      </c>
      <c r="F6" s="2" t="s">
        <v>3</v>
      </c>
      <c r="G6" s="2" t="s">
        <v>17</v>
      </c>
      <c r="H6" s="2" t="s">
        <v>18</v>
      </c>
      <c r="I6" s="2" t="s">
        <v>6</v>
      </c>
      <c r="J6" s="17" t="s">
        <v>7</v>
      </c>
      <c r="K6" s="2" t="s">
        <v>8</v>
      </c>
      <c r="L6" s="20">
        <v>35476</v>
      </c>
    </row>
    <row r="7" spans="1:12" x14ac:dyDescent="0.35">
      <c r="A7" s="2">
        <v>22229</v>
      </c>
      <c r="B7" s="17" t="s">
        <v>9</v>
      </c>
      <c r="C7" s="17" t="s">
        <v>10</v>
      </c>
      <c r="D7" s="38" t="s">
        <v>2</v>
      </c>
      <c r="E7" s="2">
        <v>19760219</v>
      </c>
      <c r="F7" s="2" t="s">
        <v>3</v>
      </c>
      <c r="G7" s="2" t="s">
        <v>11</v>
      </c>
      <c r="H7" s="2" t="s">
        <v>12</v>
      </c>
      <c r="I7" s="2" t="s">
        <v>6</v>
      </c>
      <c r="J7" s="17" t="s">
        <v>7</v>
      </c>
      <c r="K7" s="2" t="s">
        <v>8</v>
      </c>
      <c r="L7" s="20">
        <v>56501</v>
      </c>
    </row>
    <row r="8" spans="1:12" x14ac:dyDescent="0.35">
      <c r="A8" s="2">
        <v>21265</v>
      </c>
      <c r="B8" s="17" t="s">
        <v>361</v>
      </c>
      <c r="C8" s="17" t="s">
        <v>360</v>
      </c>
      <c r="D8" s="38" t="s">
        <v>21</v>
      </c>
      <c r="E8" s="2">
        <v>19731012</v>
      </c>
      <c r="F8" s="2" t="s">
        <v>34</v>
      </c>
      <c r="G8" s="2" t="s">
        <v>17</v>
      </c>
      <c r="H8" s="2" t="s">
        <v>18</v>
      </c>
      <c r="I8" s="2" t="s">
        <v>22</v>
      </c>
      <c r="J8" s="17" t="s">
        <v>23</v>
      </c>
      <c r="K8" s="2" t="s">
        <v>8</v>
      </c>
      <c r="L8" s="20">
        <v>1773299</v>
      </c>
    </row>
    <row r="9" spans="1:12" x14ac:dyDescent="0.35">
      <c r="A9" s="2">
        <v>57815</v>
      </c>
      <c r="B9" s="17" t="s">
        <v>515</v>
      </c>
      <c r="C9" s="17" t="s">
        <v>360</v>
      </c>
      <c r="D9" s="38" t="s">
        <v>21</v>
      </c>
      <c r="E9" s="2">
        <v>20060110</v>
      </c>
      <c r="F9" s="2" t="s">
        <v>34</v>
      </c>
      <c r="G9" s="2" t="s">
        <v>17</v>
      </c>
      <c r="H9" s="2" t="s">
        <v>18</v>
      </c>
      <c r="I9" s="2" t="s">
        <v>22</v>
      </c>
      <c r="J9" s="17" t="s">
        <v>23</v>
      </c>
      <c r="K9" s="2" t="s">
        <v>8</v>
      </c>
      <c r="L9" s="20">
        <v>942576</v>
      </c>
    </row>
    <row r="10" spans="1:12" x14ac:dyDescent="0.35">
      <c r="A10" s="2">
        <v>57369</v>
      </c>
      <c r="B10" s="17" t="s">
        <v>370</v>
      </c>
      <c r="C10" s="17" t="s">
        <v>434</v>
      </c>
      <c r="D10" s="38" t="s">
        <v>21</v>
      </c>
      <c r="E10" s="2">
        <v>20021028</v>
      </c>
      <c r="F10" s="2" t="s">
        <v>3</v>
      </c>
      <c r="G10" s="2" t="s">
        <v>17</v>
      </c>
      <c r="H10" s="2" t="s">
        <v>18</v>
      </c>
      <c r="I10" s="2" t="s">
        <v>22</v>
      </c>
      <c r="J10" s="17" t="s">
        <v>23</v>
      </c>
      <c r="K10" s="2" t="s">
        <v>8</v>
      </c>
      <c r="L10" s="20">
        <v>910252</v>
      </c>
    </row>
    <row r="11" spans="1:12" x14ac:dyDescent="0.35">
      <c r="A11" s="2">
        <v>20711</v>
      </c>
      <c r="B11" s="17" t="s">
        <v>362</v>
      </c>
      <c r="C11" s="17" t="s">
        <v>20</v>
      </c>
      <c r="D11" s="38" t="s">
        <v>21</v>
      </c>
      <c r="E11" s="2">
        <v>19720607</v>
      </c>
      <c r="F11" s="2" t="s">
        <v>3</v>
      </c>
      <c r="G11" s="2" t="s">
        <v>11</v>
      </c>
      <c r="H11" s="2" t="s">
        <v>12</v>
      </c>
      <c r="I11" s="2" t="s">
        <v>22</v>
      </c>
      <c r="J11" s="17" t="s">
        <v>23</v>
      </c>
      <c r="K11" s="2" t="s">
        <v>8</v>
      </c>
      <c r="L11" s="20">
        <v>337067</v>
      </c>
    </row>
    <row r="12" spans="1:12" x14ac:dyDescent="0.35">
      <c r="A12" s="2">
        <v>21468</v>
      </c>
      <c r="B12" s="17" t="s">
        <v>548</v>
      </c>
      <c r="C12" s="17" t="s">
        <v>20</v>
      </c>
      <c r="D12" s="38" t="s">
        <v>21</v>
      </c>
      <c r="E12" s="2">
        <v>19740305</v>
      </c>
      <c r="F12" s="2" t="s">
        <v>3</v>
      </c>
      <c r="G12" s="2" t="s">
        <v>17</v>
      </c>
      <c r="H12" s="2" t="s">
        <v>18</v>
      </c>
      <c r="I12" s="2" t="s">
        <v>22</v>
      </c>
      <c r="J12" s="17" t="s">
        <v>23</v>
      </c>
      <c r="K12" s="2" t="s">
        <v>8</v>
      </c>
      <c r="L12" s="20">
        <v>2761804</v>
      </c>
    </row>
    <row r="13" spans="1:12" x14ac:dyDescent="0.35">
      <c r="A13" s="2">
        <v>21578</v>
      </c>
      <c r="B13" s="17" t="s">
        <v>549</v>
      </c>
      <c r="C13" s="17" t="s">
        <v>20</v>
      </c>
      <c r="D13" s="38" t="s">
        <v>21</v>
      </c>
      <c r="E13" s="2">
        <v>19740510</v>
      </c>
      <c r="F13" s="2" t="s">
        <v>3</v>
      </c>
      <c r="G13" s="2" t="s">
        <v>11</v>
      </c>
      <c r="H13" s="2" t="s">
        <v>12</v>
      </c>
      <c r="I13" s="2" t="s">
        <v>22</v>
      </c>
      <c r="J13" s="17" t="s">
        <v>23</v>
      </c>
      <c r="K13" s="2" t="s">
        <v>8</v>
      </c>
      <c r="L13" s="20">
        <v>412818</v>
      </c>
    </row>
    <row r="14" spans="1:12" x14ac:dyDescent="0.35">
      <c r="A14" s="2">
        <v>24156</v>
      </c>
      <c r="B14" s="17" t="s">
        <v>364</v>
      </c>
      <c r="C14" s="17" t="s">
        <v>20</v>
      </c>
      <c r="D14" s="38" t="s">
        <v>21</v>
      </c>
      <c r="E14" s="2">
        <v>19821209</v>
      </c>
      <c r="F14" s="2" t="s">
        <v>3</v>
      </c>
      <c r="G14" s="2" t="s">
        <v>17</v>
      </c>
      <c r="H14" s="2" t="s">
        <v>18</v>
      </c>
      <c r="I14" s="2" t="s">
        <v>22</v>
      </c>
      <c r="J14" s="17" t="s">
        <v>23</v>
      </c>
      <c r="K14" s="2" t="s">
        <v>8</v>
      </c>
      <c r="L14" s="20">
        <v>3295412</v>
      </c>
    </row>
    <row r="15" spans="1:12" x14ac:dyDescent="0.35">
      <c r="A15" s="2">
        <v>24823</v>
      </c>
      <c r="B15" s="17" t="s">
        <v>365</v>
      </c>
      <c r="C15" s="17" t="s">
        <v>20</v>
      </c>
      <c r="D15" s="38" t="s">
        <v>21</v>
      </c>
      <c r="E15" s="2">
        <v>19831130</v>
      </c>
      <c r="F15" s="2" t="s">
        <v>3</v>
      </c>
      <c r="G15" s="2" t="s">
        <v>17</v>
      </c>
      <c r="H15" s="2" t="s">
        <v>18</v>
      </c>
      <c r="I15" s="2" t="s">
        <v>22</v>
      </c>
      <c r="J15" s="17" t="s">
        <v>23</v>
      </c>
      <c r="K15" s="2" t="s">
        <v>8</v>
      </c>
      <c r="L15" s="20">
        <v>318213</v>
      </c>
    </row>
    <row r="16" spans="1:12" x14ac:dyDescent="0.35">
      <c r="A16" s="2">
        <v>31823</v>
      </c>
      <c r="B16" s="17" t="s">
        <v>27</v>
      </c>
      <c r="C16" s="17" t="s">
        <v>20</v>
      </c>
      <c r="D16" s="38" t="s">
        <v>21</v>
      </c>
      <c r="E16" s="2">
        <v>19760823</v>
      </c>
      <c r="F16" s="2" t="s">
        <v>3</v>
      </c>
      <c r="G16" s="2" t="s">
        <v>14</v>
      </c>
      <c r="H16" s="2" t="s">
        <v>12</v>
      </c>
      <c r="I16" s="2" t="s">
        <v>22</v>
      </c>
      <c r="J16" s="17" t="s">
        <v>23</v>
      </c>
      <c r="K16" s="2" t="s">
        <v>8</v>
      </c>
      <c r="L16" s="20">
        <v>209668</v>
      </c>
    </row>
    <row r="17" spans="1:12" x14ac:dyDescent="0.35">
      <c r="A17" s="2">
        <v>34643</v>
      </c>
      <c r="B17" s="17" t="s">
        <v>435</v>
      </c>
      <c r="C17" s="17" t="s">
        <v>20</v>
      </c>
      <c r="D17" s="38" t="s">
        <v>21</v>
      </c>
      <c r="E17" s="2">
        <v>19990315</v>
      </c>
      <c r="F17" s="2" t="s">
        <v>3</v>
      </c>
      <c r="G17" s="2" t="s">
        <v>17</v>
      </c>
      <c r="H17" s="2" t="s">
        <v>18</v>
      </c>
      <c r="I17" s="2" t="s">
        <v>22</v>
      </c>
      <c r="J17" s="17" t="s">
        <v>23</v>
      </c>
      <c r="K17" s="2" t="s">
        <v>8</v>
      </c>
      <c r="L17" s="20">
        <v>154161</v>
      </c>
    </row>
    <row r="18" spans="1:12" x14ac:dyDescent="0.35">
      <c r="A18" s="2">
        <v>57083</v>
      </c>
      <c r="B18" s="17" t="s">
        <v>368</v>
      </c>
      <c r="C18" s="17" t="s">
        <v>20</v>
      </c>
      <c r="D18" s="38" t="s">
        <v>21</v>
      </c>
      <c r="E18" s="2">
        <v>20010914</v>
      </c>
      <c r="F18" s="2" t="s">
        <v>3</v>
      </c>
      <c r="G18" s="2" t="s">
        <v>17</v>
      </c>
      <c r="H18" s="2" t="s">
        <v>18</v>
      </c>
      <c r="I18" s="2" t="s">
        <v>22</v>
      </c>
      <c r="J18" s="17" t="s">
        <v>23</v>
      </c>
      <c r="K18" s="2" t="s">
        <v>8</v>
      </c>
      <c r="L18" s="20">
        <v>103451</v>
      </c>
    </row>
    <row r="19" spans="1:12" x14ac:dyDescent="0.35">
      <c r="A19" s="2">
        <v>58377</v>
      </c>
      <c r="B19" s="17" t="s">
        <v>437</v>
      </c>
      <c r="C19" s="17" t="s">
        <v>438</v>
      </c>
      <c r="D19" s="38" t="s">
        <v>21</v>
      </c>
      <c r="E19" s="2">
        <v>20070226</v>
      </c>
      <c r="F19" s="2" t="s">
        <v>3</v>
      </c>
      <c r="G19" s="2" t="s">
        <v>17</v>
      </c>
      <c r="H19" s="2" t="s">
        <v>18</v>
      </c>
      <c r="I19" s="2" t="s">
        <v>29</v>
      </c>
      <c r="J19" s="17" t="s">
        <v>30</v>
      </c>
      <c r="K19" s="2" t="s">
        <v>8</v>
      </c>
      <c r="L19" s="20">
        <v>112329</v>
      </c>
    </row>
    <row r="20" spans="1:12" x14ac:dyDescent="0.35">
      <c r="A20" s="2">
        <v>57214</v>
      </c>
      <c r="B20" s="17" t="s">
        <v>371</v>
      </c>
      <c r="C20" s="17" t="s">
        <v>372</v>
      </c>
      <c r="D20" s="38" t="s">
        <v>21</v>
      </c>
      <c r="E20" s="2">
        <v>20020621</v>
      </c>
      <c r="F20" s="2" t="s">
        <v>3</v>
      </c>
      <c r="G20" s="2" t="s">
        <v>17</v>
      </c>
      <c r="H20" s="2" t="s">
        <v>18</v>
      </c>
      <c r="I20" s="2" t="s">
        <v>22</v>
      </c>
      <c r="J20" s="17" t="s">
        <v>23</v>
      </c>
      <c r="K20" s="2" t="s">
        <v>8</v>
      </c>
      <c r="L20" s="20">
        <v>155960</v>
      </c>
    </row>
    <row r="21" spans="1:12" x14ac:dyDescent="0.35">
      <c r="A21" s="2">
        <v>58687</v>
      </c>
      <c r="B21" s="17" t="s">
        <v>531</v>
      </c>
      <c r="C21" s="17" t="s">
        <v>532</v>
      </c>
      <c r="D21" s="38" t="s">
        <v>39</v>
      </c>
      <c r="E21" s="2">
        <v>20080128</v>
      </c>
      <c r="F21" s="2" t="s">
        <v>3</v>
      </c>
      <c r="G21" s="2" t="s">
        <v>11</v>
      </c>
      <c r="H21" s="2" t="s">
        <v>12</v>
      </c>
      <c r="I21" s="2" t="s">
        <v>29</v>
      </c>
      <c r="J21" s="17" t="s">
        <v>30</v>
      </c>
      <c r="K21" s="2" t="s">
        <v>8</v>
      </c>
      <c r="L21" s="20">
        <v>195707</v>
      </c>
    </row>
    <row r="22" spans="1:12" x14ac:dyDescent="0.35">
      <c r="A22" s="2">
        <v>8033</v>
      </c>
      <c r="B22" s="17" t="s">
        <v>37</v>
      </c>
      <c r="C22" s="17" t="s">
        <v>38</v>
      </c>
      <c r="D22" s="38" t="s">
        <v>39</v>
      </c>
      <c r="E22" s="2">
        <v>19210618</v>
      </c>
      <c r="F22" s="2" t="s">
        <v>3</v>
      </c>
      <c r="G22" s="2" t="s">
        <v>25</v>
      </c>
      <c r="H22" s="2" t="s">
        <v>26</v>
      </c>
      <c r="I22" s="2" t="s">
        <v>6</v>
      </c>
      <c r="J22" s="17" t="s">
        <v>7</v>
      </c>
      <c r="K22" s="2" t="s">
        <v>8</v>
      </c>
      <c r="L22" s="20">
        <v>387897</v>
      </c>
    </row>
    <row r="23" spans="1:12" x14ac:dyDescent="0.35">
      <c r="A23" s="2">
        <v>34998</v>
      </c>
      <c r="B23" s="17" t="s">
        <v>46</v>
      </c>
      <c r="C23" s="17" t="s">
        <v>45</v>
      </c>
      <c r="D23" s="38" t="s">
        <v>39</v>
      </c>
      <c r="E23" s="2">
        <v>20000131</v>
      </c>
      <c r="F23" s="2" t="s">
        <v>3</v>
      </c>
      <c r="G23" s="2" t="s">
        <v>17</v>
      </c>
      <c r="H23" s="2" t="s">
        <v>18</v>
      </c>
      <c r="I23" s="2" t="s">
        <v>29</v>
      </c>
      <c r="J23" s="17" t="s">
        <v>30</v>
      </c>
      <c r="K23" s="2" t="s">
        <v>8</v>
      </c>
      <c r="L23" s="20">
        <v>286636</v>
      </c>
    </row>
    <row r="24" spans="1:12" x14ac:dyDescent="0.35">
      <c r="A24" s="2">
        <v>58181</v>
      </c>
      <c r="B24" s="17" t="s">
        <v>402</v>
      </c>
      <c r="C24" s="17" t="s">
        <v>45</v>
      </c>
      <c r="D24" s="38" t="s">
        <v>39</v>
      </c>
      <c r="E24" s="2">
        <v>20060404</v>
      </c>
      <c r="F24" s="2" t="s">
        <v>3</v>
      </c>
      <c r="G24" s="2" t="s">
        <v>17</v>
      </c>
      <c r="H24" s="2" t="s">
        <v>18</v>
      </c>
      <c r="I24" s="2" t="s">
        <v>29</v>
      </c>
      <c r="J24" s="17" t="s">
        <v>30</v>
      </c>
      <c r="K24" s="2" t="s">
        <v>8</v>
      </c>
      <c r="L24" s="20">
        <v>672777</v>
      </c>
    </row>
    <row r="25" spans="1:12" x14ac:dyDescent="0.35">
      <c r="A25" s="2">
        <v>58657</v>
      </c>
      <c r="B25" s="17" t="s">
        <v>476</v>
      </c>
      <c r="C25" s="17" t="s">
        <v>375</v>
      </c>
      <c r="D25" s="38" t="s">
        <v>39</v>
      </c>
      <c r="E25" s="2">
        <v>20081106</v>
      </c>
      <c r="F25" s="2" t="s">
        <v>3</v>
      </c>
      <c r="G25" s="2" t="s">
        <v>17</v>
      </c>
      <c r="H25" s="2" t="s">
        <v>18</v>
      </c>
      <c r="I25" s="2" t="s">
        <v>29</v>
      </c>
      <c r="J25" s="17" t="s">
        <v>30</v>
      </c>
      <c r="K25" s="2" t="s">
        <v>8</v>
      </c>
      <c r="L25" s="20">
        <v>237054</v>
      </c>
    </row>
    <row r="26" spans="1:12" x14ac:dyDescent="0.35">
      <c r="A26" s="2">
        <v>58599</v>
      </c>
      <c r="B26" s="17" t="s">
        <v>516</v>
      </c>
      <c r="C26" s="17" t="s">
        <v>517</v>
      </c>
      <c r="D26" s="38" t="s">
        <v>39</v>
      </c>
      <c r="E26" s="2">
        <v>20071105</v>
      </c>
      <c r="F26" s="2" t="s">
        <v>3</v>
      </c>
      <c r="G26" s="2" t="s">
        <v>17</v>
      </c>
      <c r="H26" s="2" t="s">
        <v>18</v>
      </c>
      <c r="I26" s="2" t="s">
        <v>178</v>
      </c>
      <c r="J26" s="17" t="s">
        <v>179</v>
      </c>
      <c r="K26" s="2" t="s">
        <v>8</v>
      </c>
      <c r="L26" s="20">
        <v>68403</v>
      </c>
    </row>
    <row r="27" spans="1:12" x14ac:dyDescent="0.35">
      <c r="A27" s="2">
        <v>58413</v>
      </c>
      <c r="B27" s="17" t="s">
        <v>533</v>
      </c>
      <c r="C27" s="17" t="s">
        <v>377</v>
      </c>
      <c r="D27" s="38" t="s">
        <v>39</v>
      </c>
      <c r="E27" s="2">
        <v>20070305</v>
      </c>
      <c r="F27" s="2" t="s">
        <v>3</v>
      </c>
      <c r="G27" s="2" t="s">
        <v>11</v>
      </c>
      <c r="H27" s="2" t="s">
        <v>12</v>
      </c>
      <c r="I27" s="2" t="s">
        <v>29</v>
      </c>
      <c r="J27" s="17" t="s">
        <v>30</v>
      </c>
      <c r="K27" s="2" t="s">
        <v>8</v>
      </c>
      <c r="L27" s="20">
        <v>91253</v>
      </c>
    </row>
    <row r="28" spans="1:12" x14ac:dyDescent="0.35">
      <c r="A28" s="2">
        <v>16584</v>
      </c>
      <c r="B28" s="17" t="s">
        <v>47</v>
      </c>
      <c r="C28" s="17" t="s">
        <v>48</v>
      </c>
      <c r="D28" s="38" t="s">
        <v>39</v>
      </c>
      <c r="E28" s="2">
        <v>19270101</v>
      </c>
      <c r="F28" s="2" t="s">
        <v>3</v>
      </c>
      <c r="G28" s="2" t="s">
        <v>17</v>
      </c>
      <c r="H28" s="2" t="s">
        <v>18</v>
      </c>
      <c r="I28" s="2" t="s">
        <v>6</v>
      </c>
      <c r="J28" s="17" t="s">
        <v>7</v>
      </c>
      <c r="K28" s="2" t="s">
        <v>8</v>
      </c>
      <c r="L28" s="20">
        <v>42107</v>
      </c>
    </row>
    <row r="29" spans="1:12" x14ac:dyDescent="0.35">
      <c r="A29" s="2">
        <v>34110</v>
      </c>
      <c r="B29" s="17" t="s">
        <v>378</v>
      </c>
      <c r="C29" s="17" t="s">
        <v>379</v>
      </c>
      <c r="D29" s="38" t="s">
        <v>39</v>
      </c>
      <c r="E29" s="2">
        <v>19951227</v>
      </c>
      <c r="F29" s="2" t="s">
        <v>3</v>
      </c>
      <c r="G29" s="2" t="s">
        <v>11</v>
      </c>
      <c r="H29" s="2" t="s">
        <v>12</v>
      </c>
      <c r="I29" s="2" t="s">
        <v>29</v>
      </c>
      <c r="J29" s="17" t="s">
        <v>30</v>
      </c>
      <c r="K29" s="2" t="s">
        <v>8</v>
      </c>
      <c r="L29" s="20">
        <v>366710</v>
      </c>
    </row>
    <row r="30" spans="1:12" x14ac:dyDescent="0.35">
      <c r="A30" s="2">
        <v>12266</v>
      </c>
      <c r="B30" s="17" t="s">
        <v>49</v>
      </c>
      <c r="C30" s="17" t="s">
        <v>50</v>
      </c>
      <c r="D30" s="38" t="s">
        <v>51</v>
      </c>
      <c r="E30" s="2">
        <v>19080301</v>
      </c>
      <c r="F30" s="2" t="s">
        <v>3</v>
      </c>
      <c r="G30" s="2" t="s">
        <v>17</v>
      </c>
      <c r="H30" s="2" t="s">
        <v>18</v>
      </c>
      <c r="I30" s="2" t="s">
        <v>6</v>
      </c>
      <c r="J30" s="17" t="s">
        <v>7</v>
      </c>
      <c r="K30" s="2" t="s">
        <v>8</v>
      </c>
      <c r="L30" s="20">
        <v>298014</v>
      </c>
    </row>
    <row r="31" spans="1:12" x14ac:dyDescent="0.35">
      <c r="A31" s="2">
        <v>20568</v>
      </c>
      <c r="B31" s="17" t="s">
        <v>56</v>
      </c>
      <c r="C31" s="17" t="s">
        <v>57</v>
      </c>
      <c r="D31" s="38" t="s">
        <v>51</v>
      </c>
      <c r="E31" s="2">
        <v>19711222</v>
      </c>
      <c r="F31" s="2" t="s">
        <v>3</v>
      </c>
      <c r="G31" s="2" t="s">
        <v>17</v>
      </c>
      <c r="H31" s="2" t="s">
        <v>18</v>
      </c>
      <c r="I31" s="2" t="s">
        <v>11</v>
      </c>
      <c r="J31" s="17" t="s">
        <v>58</v>
      </c>
      <c r="K31" s="2" t="s">
        <v>8</v>
      </c>
      <c r="L31" s="20">
        <v>317486</v>
      </c>
    </row>
    <row r="32" spans="1:12" x14ac:dyDescent="0.35">
      <c r="A32" s="2">
        <v>35241</v>
      </c>
      <c r="B32" s="17" t="s">
        <v>59</v>
      </c>
      <c r="C32" s="17" t="s">
        <v>60</v>
      </c>
      <c r="D32" s="38" t="s">
        <v>61</v>
      </c>
      <c r="E32" s="2">
        <v>19990326</v>
      </c>
      <c r="F32" s="2" t="s">
        <v>3</v>
      </c>
      <c r="G32" s="2" t="s">
        <v>17</v>
      </c>
      <c r="H32" s="2" t="s">
        <v>18</v>
      </c>
      <c r="I32" s="2" t="s">
        <v>6</v>
      </c>
      <c r="J32" s="17" t="s">
        <v>7</v>
      </c>
      <c r="K32" s="2" t="s">
        <v>8</v>
      </c>
      <c r="L32" s="20">
        <v>52791</v>
      </c>
    </row>
    <row r="33" spans="1:12" x14ac:dyDescent="0.35">
      <c r="A33" s="2">
        <v>9502</v>
      </c>
      <c r="B33" s="17" t="s">
        <v>62</v>
      </c>
      <c r="C33" s="17" t="s">
        <v>63</v>
      </c>
      <c r="D33" s="38" t="s">
        <v>64</v>
      </c>
      <c r="E33" s="2">
        <v>19190908</v>
      </c>
      <c r="F33" s="2" t="s">
        <v>3</v>
      </c>
      <c r="G33" s="2" t="s">
        <v>17</v>
      </c>
      <c r="H33" s="2" t="s">
        <v>18</v>
      </c>
      <c r="I33" s="2" t="s">
        <v>6</v>
      </c>
      <c r="J33" s="17" t="s">
        <v>7</v>
      </c>
      <c r="K33" s="2" t="s">
        <v>8</v>
      </c>
      <c r="L33" s="20">
        <v>37274</v>
      </c>
    </row>
    <row r="34" spans="1:12" x14ac:dyDescent="0.35">
      <c r="A34" s="2">
        <v>58504</v>
      </c>
      <c r="B34" s="17" t="s">
        <v>550</v>
      </c>
      <c r="C34" s="17" t="s">
        <v>551</v>
      </c>
      <c r="D34" s="38" t="s">
        <v>64</v>
      </c>
      <c r="E34" s="2">
        <v>20070723</v>
      </c>
      <c r="F34" s="2" t="s">
        <v>3</v>
      </c>
      <c r="G34" s="2" t="s">
        <v>11</v>
      </c>
      <c r="H34" s="2" t="s">
        <v>12</v>
      </c>
      <c r="I34" s="2" t="s">
        <v>29</v>
      </c>
      <c r="J34" s="17" t="s">
        <v>30</v>
      </c>
      <c r="K34" s="2" t="s">
        <v>8</v>
      </c>
      <c r="L34" s="20">
        <v>47260</v>
      </c>
    </row>
    <row r="35" spans="1:12" x14ac:dyDescent="0.35">
      <c r="A35" s="2">
        <v>19328</v>
      </c>
      <c r="B35" s="17" t="s">
        <v>447</v>
      </c>
      <c r="C35" s="17" t="s">
        <v>74</v>
      </c>
      <c r="D35" s="38" t="s">
        <v>71</v>
      </c>
      <c r="E35" s="2">
        <v>19650102</v>
      </c>
      <c r="F35" s="2" t="s">
        <v>3</v>
      </c>
      <c r="G35" s="2" t="s">
        <v>17</v>
      </c>
      <c r="H35" s="2" t="s">
        <v>18</v>
      </c>
      <c r="I35" s="2" t="s">
        <v>6</v>
      </c>
      <c r="J35" s="17" t="s">
        <v>7</v>
      </c>
      <c r="K35" s="2" t="s">
        <v>72</v>
      </c>
      <c r="L35" s="20">
        <v>370062</v>
      </c>
    </row>
    <row r="36" spans="1:12" x14ac:dyDescent="0.35">
      <c r="A36" s="2">
        <v>29399</v>
      </c>
      <c r="B36" s="17" t="s">
        <v>81</v>
      </c>
      <c r="C36" s="17" t="s">
        <v>74</v>
      </c>
      <c r="D36" s="38" t="s">
        <v>71</v>
      </c>
      <c r="E36" s="2">
        <v>19340101</v>
      </c>
      <c r="F36" s="2" t="s">
        <v>3</v>
      </c>
      <c r="G36" s="2" t="s">
        <v>14</v>
      </c>
      <c r="H36" s="2" t="s">
        <v>12</v>
      </c>
      <c r="I36" s="2" t="s">
        <v>6</v>
      </c>
      <c r="J36" s="17" t="s">
        <v>7</v>
      </c>
      <c r="K36" s="2" t="s">
        <v>72</v>
      </c>
      <c r="L36" s="20">
        <v>101299</v>
      </c>
    </row>
    <row r="37" spans="1:12" x14ac:dyDescent="0.35">
      <c r="A37" s="2">
        <v>33708</v>
      </c>
      <c r="B37" s="17" t="s">
        <v>82</v>
      </c>
      <c r="C37" s="17" t="s">
        <v>74</v>
      </c>
      <c r="D37" s="38" t="s">
        <v>71</v>
      </c>
      <c r="E37" s="2">
        <v>19921026</v>
      </c>
      <c r="F37" s="2" t="s">
        <v>3</v>
      </c>
      <c r="G37" s="2" t="s">
        <v>17</v>
      </c>
      <c r="H37" s="2" t="s">
        <v>18</v>
      </c>
      <c r="I37" s="2" t="s">
        <v>29</v>
      </c>
      <c r="J37" s="17" t="s">
        <v>30</v>
      </c>
      <c r="K37" s="2" t="s">
        <v>72</v>
      </c>
      <c r="L37" s="20">
        <v>520056</v>
      </c>
    </row>
    <row r="38" spans="1:12" x14ac:dyDescent="0.35">
      <c r="A38" s="2">
        <v>34089</v>
      </c>
      <c r="B38" s="17" t="s">
        <v>83</v>
      </c>
      <c r="C38" s="17" t="s">
        <v>74</v>
      </c>
      <c r="D38" s="38" t="s">
        <v>71</v>
      </c>
      <c r="E38" s="2">
        <v>19951109</v>
      </c>
      <c r="F38" s="2" t="s">
        <v>3</v>
      </c>
      <c r="G38" s="2" t="s">
        <v>25</v>
      </c>
      <c r="H38" s="2" t="s">
        <v>26</v>
      </c>
      <c r="I38" s="2" t="s">
        <v>29</v>
      </c>
      <c r="J38" s="17" t="s">
        <v>30</v>
      </c>
      <c r="K38" s="2" t="s">
        <v>72</v>
      </c>
      <c r="L38" s="20">
        <v>170608</v>
      </c>
    </row>
    <row r="39" spans="1:12" x14ac:dyDescent="0.35">
      <c r="A39" s="2">
        <v>34334</v>
      </c>
      <c r="B39" s="17" t="s">
        <v>84</v>
      </c>
      <c r="C39" s="17" t="s">
        <v>74</v>
      </c>
      <c r="D39" s="38" t="s">
        <v>71</v>
      </c>
      <c r="E39" s="2">
        <v>19970129</v>
      </c>
      <c r="F39" s="2" t="s">
        <v>3</v>
      </c>
      <c r="G39" s="2" t="s">
        <v>17</v>
      </c>
      <c r="H39" s="2" t="s">
        <v>18</v>
      </c>
      <c r="I39" s="2" t="s">
        <v>29</v>
      </c>
      <c r="J39" s="17" t="s">
        <v>30</v>
      </c>
      <c r="K39" s="2" t="s">
        <v>72</v>
      </c>
      <c r="L39" s="20">
        <v>63479</v>
      </c>
    </row>
    <row r="40" spans="1:12" x14ac:dyDescent="0.35">
      <c r="A40" s="2">
        <v>59051</v>
      </c>
      <c r="B40" s="17" t="s">
        <v>536</v>
      </c>
      <c r="C40" s="17" t="s">
        <v>74</v>
      </c>
      <c r="D40" s="38" t="s">
        <v>71</v>
      </c>
      <c r="E40" s="2">
        <v>20100819</v>
      </c>
      <c r="F40" s="2" t="s">
        <v>3</v>
      </c>
      <c r="G40" s="2" t="s">
        <v>17</v>
      </c>
      <c r="H40" s="2" t="s">
        <v>18</v>
      </c>
      <c r="I40" s="2" t="s">
        <v>6</v>
      </c>
      <c r="J40" s="17" t="s">
        <v>7</v>
      </c>
      <c r="K40" s="2" t="s">
        <v>72</v>
      </c>
      <c r="L40" s="20">
        <v>635792</v>
      </c>
    </row>
    <row r="41" spans="1:12" x14ac:dyDescent="0.35">
      <c r="A41" s="2">
        <v>58348</v>
      </c>
      <c r="B41" s="17" t="s">
        <v>450</v>
      </c>
      <c r="C41" s="17" t="s">
        <v>449</v>
      </c>
      <c r="D41" s="38" t="s">
        <v>71</v>
      </c>
      <c r="E41" s="2">
        <v>20070702</v>
      </c>
      <c r="F41" s="2" t="s">
        <v>3</v>
      </c>
      <c r="G41" s="2" t="s">
        <v>17</v>
      </c>
      <c r="H41" s="2" t="s">
        <v>18</v>
      </c>
      <c r="I41" s="2" t="s">
        <v>29</v>
      </c>
      <c r="J41" s="17" t="s">
        <v>30</v>
      </c>
      <c r="K41" s="2" t="s">
        <v>72</v>
      </c>
      <c r="L41" s="20">
        <v>80028</v>
      </c>
    </row>
    <row r="42" spans="1:12" x14ac:dyDescent="0.35">
      <c r="A42" s="2">
        <v>34308</v>
      </c>
      <c r="B42" s="17" t="s">
        <v>519</v>
      </c>
      <c r="C42" s="17" t="s">
        <v>343</v>
      </c>
      <c r="D42" s="38" t="s">
        <v>344</v>
      </c>
      <c r="E42" s="2">
        <v>19970106</v>
      </c>
      <c r="F42" s="2" t="s">
        <v>3</v>
      </c>
      <c r="G42" s="2" t="s">
        <v>17</v>
      </c>
      <c r="H42" s="2" t="s">
        <v>18</v>
      </c>
      <c r="I42" s="2" t="s">
        <v>6</v>
      </c>
      <c r="J42" s="17" t="s">
        <v>7</v>
      </c>
      <c r="K42" s="2" t="s">
        <v>72</v>
      </c>
      <c r="L42" s="20">
        <v>30990</v>
      </c>
    </row>
    <row r="43" spans="1:12" x14ac:dyDescent="0.35">
      <c r="A43" s="2">
        <v>20179</v>
      </c>
      <c r="B43" s="17" t="s">
        <v>382</v>
      </c>
      <c r="C43" s="17" t="s">
        <v>92</v>
      </c>
      <c r="D43" s="38" t="s">
        <v>93</v>
      </c>
      <c r="E43" s="2">
        <v>19700514</v>
      </c>
      <c r="F43" s="2" t="s">
        <v>3</v>
      </c>
      <c r="G43" s="2" t="s">
        <v>17</v>
      </c>
      <c r="H43" s="2" t="s">
        <v>18</v>
      </c>
      <c r="I43" s="2" t="s">
        <v>6</v>
      </c>
      <c r="J43" s="17" t="s">
        <v>7</v>
      </c>
      <c r="K43" s="2" t="s">
        <v>72</v>
      </c>
      <c r="L43" s="20">
        <v>216821</v>
      </c>
    </row>
    <row r="44" spans="1:12" x14ac:dyDescent="0.35">
      <c r="A44" s="2">
        <v>34052</v>
      </c>
      <c r="B44" s="17" t="s">
        <v>95</v>
      </c>
      <c r="C44" s="17" t="s">
        <v>96</v>
      </c>
      <c r="D44" s="38" t="s">
        <v>97</v>
      </c>
      <c r="E44" s="2">
        <v>19950821</v>
      </c>
      <c r="F44" s="2" t="s">
        <v>3</v>
      </c>
      <c r="G44" s="2" t="s">
        <v>17</v>
      </c>
      <c r="H44" s="2" t="s">
        <v>18</v>
      </c>
      <c r="I44" s="2" t="s">
        <v>11</v>
      </c>
      <c r="J44" s="17" t="s">
        <v>58</v>
      </c>
      <c r="K44" s="2" t="s">
        <v>72</v>
      </c>
      <c r="L44" s="20">
        <v>81021</v>
      </c>
    </row>
    <row r="45" spans="1:12" x14ac:dyDescent="0.35">
      <c r="A45" s="2">
        <v>20364</v>
      </c>
      <c r="B45" s="17" t="s">
        <v>98</v>
      </c>
      <c r="C45" s="17" t="s">
        <v>99</v>
      </c>
      <c r="D45" s="38" t="s">
        <v>97</v>
      </c>
      <c r="E45" s="2">
        <v>19710212</v>
      </c>
      <c r="F45" s="2" t="s">
        <v>3</v>
      </c>
      <c r="G45" s="2" t="s">
        <v>17</v>
      </c>
      <c r="H45" s="2" t="s">
        <v>18</v>
      </c>
      <c r="I45" s="2" t="s">
        <v>6</v>
      </c>
      <c r="J45" s="17" t="s">
        <v>7</v>
      </c>
      <c r="K45" s="2" t="s">
        <v>72</v>
      </c>
      <c r="L45" s="20">
        <v>67115</v>
      </c>
    </row>
    <row r="46" spans="1:12" x14ac:dyDescent="0.35">
      <c r="A46" s="2">
        <v>28480</v>
      </c>
      <c r="B46" s="17" t="s">
        <v>100</v>
      </c>
      <c r="C46" s="17" t="s">
        <v>99</v>
      </c>
      <c r="D46" s="38" t="s">
        <v>97</v>
      </c>
      <c r="E46" s="2">
        <v>19240101</v>
      </c>
      <c r="F46" s="2" t="s">
        <v>3</v>
      </c>
      <c r="G46" s="2" t="s">
        <v>4</v>
      </c>
      <c r="H46" s="2" t="s">
        <v>18</v>
      </c>
      <c r="I46" s="2" t="s">
        <v>6</v>
      </c>
      <c r="J46" s="17" t="s">
        <v>7</v>
      </c>
      <c r="K46" s="2" t="s">
        <v>72</v>
      </c>
      <c r="L46" s="20">
        <v>23692</v>
      </c>
    </row>
    <row r="47" spans="1:12" x14ac:dyDescent="0.35">
      <c r="A47" s="2">
        <v>27026</v>
      </c>
      <c r="B47" s="17" t="s">
        <v>301</v>
      </c>
      <c r="C47" s="17" t="s">
        <v>102</v>
      </c>
      <c r="D47" s="38" t="s">
        <v>103</v>
      </c>
      <c r="E47" s="2">
        <v>19870727</v>
      </c>
      <c r="F47" s="2" t="s">
        <v>3</v>
      </c>
      <c r="G47" s="2" t="s">
        <v>11</v>
      </c>
      <c r="H47" s="2" t="s">
        <v>12</v>
      </c>
      <c r="I47" s="2" t="s">
        <v>11</v>
      </c>
      <c r="J47" s="17" t="s">
        <v>58</v>
      </c>
      <c r="K47" s="2" t="s">
        <v>104</v>
      </c>
      <c r="L47" s="20">
        <v>77145</v>
      </c>
    </row>
    <row r="48" spans="1:12" x14ac:dyDescent="0.35">
      <c r="A48" s="2">
        <v>20856</v>
      </c>
      <c r="B48" s="17" t="s">
        <v>105</v>
      </c>
      <c r="C48" s="17" t="s">
        <v>106</v>
      </c>
      <c r="D48" s="38" t="s">
        <v>107</v>
      </c>
      <c r="E48" s="2">
        <v>19721116</v>
      </c>
      <c r="F48" s="2" t="s">
        <v>3</v>
      </c>
      <c r="G48" s="2" t="s">
        <v>17</v>
      </c>
      <c r="H48" s="2" t="s">
        <v>18</v>
      </c>
      <c r="I48" s="2" t="s">
        <v>6</v>
      </c>
      <c r="J48" s="17" t="s">
        <v>7</v>
      </c>
      <c r="K48" s="2" t="s">
        <v>104</v>
      </c>
      <c r="L48" s="20">
        <v>604540</v>
      </c>
    </row>
    <row r="49" spans="1:12" x14ac:dyDescent="0.35">
      <c r="A49" s="2">
        <v>33616</v>
      </c>
      <c r="B49" s="17" t="s">
        <v>453</v>
      </c>
      <c r="C49" s="17" t="s">
        <v>114</v>
      </c>
      <c r="D49" s="38" t="s">
        <v>17</v>
      </c>
      <c r="E49" s="2">
        <v>19920701</v>
      </c>
      <c r="F49" s="2" t="s">
        <v>3</v>
      </c>
      <c r="G49" s="2" t="s">
        <v>25</v>
      </c>
      <c r="H49" s="2" t="s">
        <v>26</v>
      </c>
      <c r="I49" s="2" t="s">
        <v>22</v>
      </c>
      <c r="J49" s="17" t="s">
        <v>23</v>
      </c>
      <c r="K49" s="2" t="s">
        <v>104</v>
      </c>
      <c r="L49" s="20">
        <v>165202</v>
      </c>
    </row>
    <row r="50" spans="1:12" x14ac:dyDescent="0.35">
      <c r="A50" s="2">
        <v>19904</v>
      </c>
      <c r="B50" s="17" t="s">
        <v>115</v>
      </c>
      <c r="C50" s="17" t="s">
        <v>116</v>
      </c>
      <c r="D50" s="38" t="s">
        <v>17</v>
      </c>
      <c r="E50" s="2">
        <v>19690301</v>
      </c>
      <c r="F50" s="2" t="s">
        <v>3</v>
      </c>
      <c r="G50" s="2" t="s">
        <v>17</v>
      </c>
      <c r="H50" s="2" t="s">
        <v>18</v>
      </c>
      <c r="I50" s="2" t="s">
        <v>22</v>
      </c>
      <c r="J50" s="17" t="s">
        <v>23</v>
      </c>
      <c r="K50" s="2" t="s">
        <v>104</v>
      </c>
      <c r="L50" s="20">
        <v>210129</v>
      </c>
    </row>
    <row r="51" spans="1:12" x14ac:dyDescent="0.35">
      <c r="A51" s="2">
        <v>14331</v>
      </c>
      <c r="B51" s="17" t="s">
        <v>552</v>
      </c>
      <c r="C51" s="17" t="s">
        <v>553</v>
      </c>
      <c r="D51" s="38" t="s">
        <v>119</v>
      </c>
      <c r="E51" s="2">
        <v>19010101</v>
      </c>
      <c r="F51" s="2" t="s">
        <v>3</v>
      </c>
      <c r="G51" s="2" t="s">
        <v>25</v>
      </c>
      <c r="H51" s="2" t="s">
        <v>26</v>
      </c>
      <c r="I51" s="2" t="s">
        <v>11</v>
      </c>
      <c r="J51" s="17" t="s">
        <v>58</v>
      </c>
      <c r="K51" s="2" t="s">
        <v>104</v>
      </c>
      <c r="L51" s="20">
        <v>294021</v>
      </c>
    </row>
    <row r="52" spans="1:12" x14ac:dyDescent="0.35">
      <c r="A52" s="2">
        <v>4051</v>
      </c>
      <c r="B52" s="17" t="s">
        <v>346</v>
      </c>
      <c r="C52" s="17" t="s">
        <v>347</v>
      </c>
      <c r="D52" s="38" t="s">
        <v>119</v>
      </c>
      <c r="E52" s="2">
        <v>19010101</v>
      </c>
      <c r="F52" s="2" t="s">
        <v>3</v>
      </c>
      <c r="G52" s="2" t="s">
        <v>25</v>
      </c>
      <c r="H52" s="2" t="s">
        <v>26</v>
      </c>
      <c r="I52" s="2" t="s">
        <v>11</v>
      </c>
      <c r="J52" s="17" t="s">
        <v>58</v>
      </c>
      <c r="K52" s="2" t="s">
        <v>104</v>
      </c>
      <c r="L52" s="20">
        <v>48775</v>
      </c>
    </row>
    <row r="53" spans="1:12" x14ac:dyDescent="0.35">
      <c r="A53" s="2">
        <v>12761</v>
      </c>
      <c r="B53" s="17" t="s">
        <v>520</v>
      </c>
      <c r="C53" s="17" t="s">
        <v>521</v>
      </c>
      <c r="D53" s="38" t="s">
        <v>119</v>
      </c>
      <c r="E53" s="2">
        <v>19020101</v>
      </c>
      <c r="F53" s="2" t="s">
        <v>3</v>
      </c>
      <c r="G53" s="2" t="s">
        <v>17</v>
      </c>
      <c r="H53" s="2" t="s">
        <v>18</v>
      </c>
      <c r="I53" s="2" t="s">
        <v>11</v>
      </c>
      <c r="J53" s="17" t="s">
        <v>58</v>
      </c>
      <c r="K53" s="2" t="s">
        <v>104</v>
      </c>
      <c r="L53" s="20">
        <v>377750</v>
      </c>
    </row>
    <row r="54" spans="1:12" x14ac:dyDescent="0.35">
      <c r="A54" s="2">
        <v>21090</v>
      </c>
      <c r="B54" s="17" t="s">
        <v>120</v>
      </c>
      <c r="C54" s="17" t="s">
        <v>121</v>
      </c>
      <c r="D54" s="38" t="s">
        <v>119</v>
      </c>
      <c r="E54" s="2">
        <v>19730521</v>
      </c>
      <c r="F54" s="2" t="s">
        <v>3</v>
      </c>
      <c r="G54" s="2" t="s">
        <v>17</v>
      </c>
      <c r="H54" s="2" t="s">
        <v>18</v>
      </c>
      <c r="I54" s="2" t="s">
        <v>11</v>
      </c>
      <c r="J54" s="17" t="s">
        <v>58</v>
      </c>
      <c r="K54" s="2" t="s">
        <v>104</v>
      </c>
      <c r="L54" s="20">
        <v>66846</v>
      </c>
    </row>
    <row r="55" spans="1:12" x14ac:dyDescent="0.35">
      <c r="A55" s="2">
        <v>57915</v>
      </c>
      <c r="B55" s="17" t="s">
        <v>454</v>
      </c>
      <c r="C55" s="17" t="s">
        <v>455</v>
      </c>
      <c r="D55" s="38" t="s">
        <v>119</v>
      </c>
      <c r="E55" s="2">
        <v>20050609</v>
      </c>
      <c r="F55" s="2" t="s">
        <v>3</v>
      </c>
      <c r="G55" s="2" t="s">
        <v>17</v>
      </c>
      <c r="H55" s="2" t="s">
        <v>18</v>
      </c>
      <c r="I55" s="2" t="s">
        <v>22</v>
      </c>
      <c r="J55" s="17" t="s">
        <v>23</v>
      </c>
      <c r="K55" s="2" t="s">
        <v>104</v>
      </c>
      <c r="L55" s="20">
        <v>146499</v>
      </c>
    </row>
    <row r="56" spans="1:12" x14ac:dyDescent="0.35">
      <c r="A56" s="2">
        <v>2327</v>
      </c>
      <c r="B56" s="17" t="s">
        <v>122</v>
      </c>
      <c r="C56" s="17" t="s">
        <v>123</v>
      </c>
      <c r="D56" s="38" t="s">
        <v>119</v>
      </c>
      <c r="E56" s="2">
        <v>19081201</v>
      </c>
      <c r="F56" s="2" t="s">
        <v>3</v>
      </c>
      <c r="G56" s="2" t="s">
        <v>25</v>
      </c>
      <c r="H56" s="2" t="s">
        <v>26</v>
      </c>
      <c r="I56" s="2" t="s">
        <v>11</v>
      </c>
      <c r="J56" s="17" t="s">
        <v>58</v>
      </c>
      <c r="K56" s="2" t="s">
        <v>104</v>
      </c>
      <c r="L56" s="20">
        <v>107505</v>
      </c>
    </row>
    <row r="57" spans="1:12" x14ac:dyDescent="0.35">
      <c r="A57" s="2">
        <v>11521</v>
      </c>
      <c r="B57" s="17" t="s">
        <v>310</v>
      </c>
      <c r="C57" s="17" t="s">
        <v>125</v>
      </c>
      <c r="D57" s="38" t="s">
        <v>119</v>
      </c>
      <c r="E57" s="2">
        <v>19030101</v>
      </c>
      <c r="F57" s="2" t="s">
        <v>3</v>
      </c>
      <c r="G57" s="2" t="s">
        <v>25</v>
      </c>
      <c r="H57" s="2" t="s">
        <v>26</v>
      </c>
      <c r="I57" s="2" t="s">
        <v>11</v>
      </c>
      <c r="J57" s="17" t="s">
        <v>58</v>
      </c>
      <c r="K57" s="2" t="s">
        <v>104</v>
      </c>
      <c r="L57" s="20">
        <v>125111</v>
      </c>
    </row>
    <row r="58" spans="1:12" x14ac:dyDescent="0.35">
      <c r="A58" s="2">
        <v>25738</v>
      </c>
      <c r="B58" s="17" t="s">
        <v>128</v>
      </c>
      <c r="C58" s="17" t="s">
        <v>129</v>
      </c>
      <c r="D58" s="38" t="s">
        <v>119</v>
      </c>
      <c r="E58" s="2">
        <v>19841029</v>
      </c>
      <c r="F58" s="2" t="s">
        <v>3</v>
      </c>
      <c r="G58" s="2" t="s">
        <v>11</v>
      </c>
      <c r="H58" s="2" t="s">
        <v>12</v>
      </c>
      <c r="I58" s="2" t="s">
        <v>11</v>
      </c>
      <c r="J58" s="17" t="s">
        <v>58</v>
      </c>
      <c r="K58" s="2" t="s">
        <v>104</v>
      </c>
      <c r="L58" s="20">
        <v>252018</v>
      </c>
    </row>
    <row r="59" spans="1:12" x14ac:dyDescent="0.35">
      <c r="A59" s="2">
        <v>422</v>
      </c>
      <c r="B59" s="17" t="s">
        <v>311</v>
      </c>
      <c r="C59" s="17" t="s">
        <v>312</v>
      </c>
      <c r="D59" s="38" t="s">
        <v>119</v>
      </c>
      <c r="E59" s="2">
        <v>19310101</v>
      </c>
      <c r="F59" s="2" t="s">
        <v>3</v>
      </c>
      <c r="G59" s="2" t="s">
        <v>17</v>
      </c>
      <c r="H59" s="2" t="s">
        <v>18</v>
      </c>
      <c r="I59" s="2" t="s">
        <v>11</v>
      </c>
      <c r="J59" s="17" t="s">
        <v>58</v>
      </c>
      <c r="K59" s="2" t="s">
        <v>104</v>
      </c>
      <c r="L59" s="20">
        <v>88962</v>
      </c>
    </row>
    <row r="60" spans="1:12" x14ac:dyDescent="0.35">
      <c r="A60" s="2">
        <v>15611</v>
      </c>
      <c r="B60" s="17" t="s">
        <v>330</v>
      </c>
      <c r="C60" s="17" t="s">
        <v>331</v>
      </c>
      <c r="D60" s="38" t="s">
        <v>119</v>
      </c>
      <c r="E60" s="2">
        <v>19380713</v>
      </c>
      <c r="F60" s="2" t="s">
        <v>3</v>
      </c>
      <c r="G60" s="2" t="s">
        <v>17</v>
      </c>
      <c r="H60" s="2" t="s">
        <v>18</v>
      </c>
      <c r="I60" s="2" t="s">
        <v>11</v>
      </c>
      <c r="J60" s="17" t="s">
        <v>58</v>
      </c>
      <c r="K60" s="2" t="s">
        <v>104</v>
      </c>
      <c r="L60" s="20">
        <v>133913</v>
      </c>
    </row>
    <row r="61" spans="1:12" x14ac:dyDescent="0.35">
      <c r="A61" s="2">
        <v>2320</v>
      </c>
      <c r="B61" s="17" t="s">
        <v>313</v>
      </c>
      <c r="C61" s="17" t="s">
        <v>314</v>
      </c>
      <c r="D61" s="38" t="s">
        <v>119</v>
      </c>
      <c r="E61" s="2">
        <v>19030203</v>
      </c>
      <c r="F61" s="2" t="s">
        <v>3</v>
      </c>
      <c r="G61" s="2" t="s">
        <v>17</v>
      </c>
      <c r="H61" s="2" t="s">
        <v>18</v>
      </c>
      <c r="I61" s="2" t="s">
        <v>11</v>
      </c>
      <c r="J61" s="17" t="s">
        <v>58</v>
      </c>
      <c r="K61" s="2" t="s">
        <v>104</v>
      </c>
      <c r="L61" s="20">
        <v>47209</v>
      </c>
    </row>
    <row r="62" spans="1:12" x14ac:dyDescent="0.35">
      <c r="A62" s="2">
        <v>16511</v>
      </c>
      <c r="B62" s="17" t="s">
        <v>132</v>
      </c>
      <c r="C62" s="17" t="s">
        <v>133</v>
      </c>
      <c r="D62" s="38" t="s">
        <v>134</v>
      </c>
      <c r="E62" s="2">
        <v>19461216</v>
      </c>
      <c r="F62" s="2" t="s">
        <v>3</v>
      </c>
      <c r="G62" s="2" t="s">
        <v>17</v>
      </c>
      <c r="H62" s="2" t="s">
        <v>18</v>
      </c>
      <c r="I62" s="2" t="s">
        <v>6</v>
      </c>
      <c r="J62" s="17" t="s">
        <v>7</v>
      </c>
      <c r="K62" s="2" t="s">
        <v>104</v>
      </c>
      <c r="L62" s="20">
        <v>111042</v>
      </c>
    </row>
    <row r="63" spans="1:12" x14ac:dyDescent="0.35">
      <c r="A63" s="2">
        <v>10319</v>
      </c>
      <c r="B63" s="17" t="s">
        <v>136</v>
      </c>
      <c r="C63" s="17" t="s">
        <v>137</v>
      </c>
      <c r="D63" s="38" t="s">
        <v>134</v>
      </c>
      <c r="E63" s="2">
        <v>19040104</v>
      </c>
      <c r="F63" s="2" t="s">
        <v>3</v>
      </c>
      <c r="G63" s="2" t="s">
        <v>17</v>
      </c>
      <c r="H63" s="2" t="s">
        <v>18</v>
      </c>
      <c r="I63" s="2" t="s">
        <v>6</v>
      </c>
      <c r="J63" s="17" t="s">
        <v>7</v>
      </c>
      <c r="K63" s="2" t="s">
        <v>104</v>
      </c>
      <c r="L63" s="20">
        <v>104060</v>
      </c>
    </row>
    <row r="64" spans="1:12" x14ac:dyDescent="0.35">
      <c r="A64" s="2">
        <v>25679</v>
      </c>
      <c r="B64" s="17" t="s">
        <v>138</v>
      </c>
      <c r="C64" s="17" t="s">
        <v>139</v>
      </c>
      <c r="D64" s="38" t="s">
        <v>140</v>
      </c>
      <c r="E64" s="2">
        <v>19841009</v>
      </c>
      <c r="F64" s="2" t="s">
        <v>34</v>
      </c>
      <c r="G64" s="2" t="s">
        <v>17</v>
      </c>
      <c r="H64" s="2" t="s">
        <v>18</v>
      </c>
      <c r="I64" s="2" t="s">
        <v>22</v>
      </c>
      <c r="J64" s="17" t="s">
        <v>23</v>
      </c>
      <c r="K64" s="2" t="s">
        <v>104</v>
      </c>
      <c r="L64" s="20">
        <v>1026133</v>
      </c>
    </row>
    <row r="65" spans="1:12" x14ac:dyDescent="0.35">
      <c r="A65" s="2">
        <v>27074</v>
      </c>
      <c r="B65" s="17" t="s">
        <v>149</v>
      </c>
      <c r="C65" s="17" t="s">
        <v>407</v>
      </c>
      <c r="D65" s="38" t="s">
        <v>140</v>
      </c>
      <c r="E65" s="2">
        <v>19871019</v>
      </c>
      <c r="F65" s="2" t="s">
        <v>3</v>
      </c>
      <c r="G65" s="2" t="s">
        <v>17</v>
      </c>
      <c r="H65" s="2" t="s">
        <v>18</v>
      </c>
      <c r="I65" s="2" t="s">
        <v>29</v>
      </c>
      <c r="J65" s="17" t="s">
        <v>30</v>
      </c>
      <c r="K65" s="2" t="s">
        <v>104</v>
      </c>
      <c r="L65" s="20">
        <v>660004</v>
      </c>
    </row>
    <row r="66" spans="1:12" x14ac:dyDescent="0.35">
      <c r="A66" s="2">
        <v>57901</v>
      </c>
      <c r="B66" s="17" t="s">
        <v>406</v>
      </c>
      <c r="C66" s="17" t="s">
        <v>407</v>
      </c>
      <c r="D66" s="38" t="s">
        <v>140</v>
      </c>
      <c r="E66" s="2">
        <v>20050404</v>
      </c>
      <c r="F66" s="2" t="s">
        <v>3</v>
      </c>
      <c r="G66" s="2" t="s">
        <v>17</v>
      </c>
      <c r="H66" s="2" t="s">
        <v>18</v>
      </c>
      <c r="I66" s="2" t="s">
        <v>29</v>
      </c>
      <c r="J66" s="17" t="s">
        <v>30</v>
      </c>
      <c r="K66" s="2" t="s">
        <v>104</v>
      </c>
      <c r="L66" s="20">
        <v>78807</v>
      </c>
    </row>
    <row r="67" spans="1:12" x14ac:dyDescent="0.35">
      <c r="A67" s="2">
        <v>57119</v>
      </c>
      <c r="B67" s="17" t="s">
        <v>315</v>
      </c>
      <c r="C67" s="17" t="s">
        <v>316</v>
      </c>
      <c r="D67" s="38" t="s">
        <v>140</v>
      </c>
      <c r="E67" s="2">
        <v>20010501</v>
      </c>
      <c r="F67" s="2" t="s">
        <v>3</v>
      </c>
      <c r="G67" s="2" t="s">
        <v>25</v>
      </c>
      <c r="H67" s="2" t="s">
        <v>26</v>
      </c>
      <c r="I67" s="2" t="s">
        <v>22</v>
      </c>
      <c r="J67" s="17" t="s">
        <v>23</v>
      </c>
      <c r="K67" s="2" t="s">
        <v>104</v>
      </c>
      <c r="L67" s="20">
        <v>214567</v>
      </c>
    </row>
    <row r="68" spans="1:12" x14ac:dyDescent="0.35">
      <c r="A68" s="2">
        <v>31762</v>
      </c>
      <c r="B68" s="17" t="s">
        <v>537</v>
      </c>
      <c r="C68" s="17" t="s">
        <v>349</v>
      </c>
      <c r="D68" s="38" t="s">
        <v>140</v>
      </c>
      <c r="E68" s="2">
        <v>19740101</v>
      </c>
      <c r="F68" s="2" t="s">
        <v>3</v>
      </c>
      <c r="G68" s="2" t="s">
        <v>17</v>
      </c>
      <c r="H68" s="2" t="s">
        <v>18</v>
      </c>
      <c r="I68" s="2" t="s">
        <v>22</v>
      </c>
      <c r="J68" s="17" t="s">
        <v>23</v>
      </c>
      <c r="K68" s="2" t="s">
        <v>104</v>
      </c>
      <c r="L68" s="20">
        <v>66910</v>
      </c>
    </row>
    <row r="69" spans="1:12" x14ac:dyDescent="0.35">
      <c r="A69" s="2">
        <v>26223</v>
      </c>
      <c r="B69" s="17" t="s">
        <v>408</v>
      </c>
      <c r="C69" s="17" t="s">
        <v>144</v>
      </c>
      <c r="D69" s="38" t="s">
        <v>140</v>
      </c>
      <c r="E69" s="2">
        <v>19850503</v>
      </c>
      <c r="F69" s="2" t="s">
        <v>3</v>
      </c>
      <c r="G69" s="2" t="s">
        <v>11</v>
      </c>
      <c r="H69" s="2" t="s">
        <v>12</v>
      </c>
      <c r="I69" s="2" t="s">
        <v>29</v>
      </c>
      <c r="J69" s="17" t="s">
        <v>30</v>
      </c>
      <c r="K69" s="2" t="s">
        <v>104</v>
      </c>
      <c r="L69" s="20">
        <v>621969</v>
      </c>
    </row>
    <row r="70" spans="1:12" x14ac:dyDescent="0.35">
      <c r="A70" s="2">
        <v>26351</v>
      </c>
      <c r="B70" s="17" t="s">
        <v>146</v>
      </c>
      <c r="C70" s="17" t="s">
        <v>144</v>
      </c>
      <c r="D70" s="38" t="s">
        <v>140</v>
      </c>
      <c r="E70" s="2">
        <v>19850801</v>
      </c>
      <c r="F70" s="2" t="s">
        <v>3</v>
      </c>
      <c r="G70" s="2" t="s">
        <v>11</v>
      </c>
      <c r="H70" s="2" t="s">
        <v>12</v>
      </c>
      <c r="I70" s="2" t="s">
        <v>6</v>
      </c>
      <c r="J70" s="17" t="s">
        <v>7</v>
      </c>
      <c r="K70" s="2" t="s">
        <v>104</v>
      </c>
      <c r="L70" s="20">
        <v>83327</v>
      </c>
    </row>
    <row r="71" spans="1:12" x14ac:dyDescent="0.35">
      <c r="A71" s="2">
        <v>34319</v>
      </c>
      <c r="B71" s="17" t="s">
        <v>318</v>
      </c>
      <c r="C71" s="17" t="s">
        <v>144</v>
      </c>
      <c r="D71" s="38" t="s">
        <v>140</v>
      </c>
      <c r="E71" s="2">
        <v>19971103</v>
      </c>
      <c r="F71" s="2" t="s">
        <v>3</v>
      </c>
      <c r="G71" s="2" t="s">
        <v>11</v>
      </c>
      <c r="H71" s="2" t="s">
        <v>12</v>
      </c>
      <c r="I71" s="2" t="s">
        <v>29</v>
      </c>
      <c r="J71" s="17" t="s">
        <v>30</v>
      </c>
      <c r="K71" s="2" t="s">
        <v>104</v>
      </c>
      <c r="L71" s="20">
        <v>349800</v>
      </c>
    </row>
    <row r="72" spans="1:12" x14ac:dyDescent="0.35">
      <c r="A72" s="2">
        <v>34656</v>
      </c>
      <c r="B72" s="17" t="s">
        <v>148</v>
      </c>
      <c r="C72" s="17" t="s">
        <v>144</v>
      </c>
      <c r="D72" s="38" t="s">
        <v>140</v>
      </c>
      <c r="E72" s="2">
        <v>19980518</v>
      </c>
      <c r="F72" s="2" t="s">
        <v>3</v>
      </c>
      <c r="G72" s="2" t="s">
        <v>11</v>
      </c>
      <c r="H72" s="2" t="s">
        <v>12</v>
      </c>
      <c r="I72" s="2" t="s">
        <v>29</v>
      </c>
      <c r="J72" s="17" t="s">
        <v>30</v>
      </c>
      <c r="K72" s="2" t="s">
        <v>104</v>
      </c>
      <c r="L72" s="20">
        <v>1166546</v>
      </c>
    </row>
    <row r="73" spans="1:12" x14ac:dyDescent="0.35">
      <c r="A73" s="2">
        <v>19629</v>
      </c>
      <c r="B73" s="17" t="s">
        <v>138</v>
      </c>
      <c r="C73" s="17" t="s">
        <v>151</v>
      </c>
      <c r="D73" s="38" t="s">
        <v>140</v>
      </c>
      <c r="E73" s="2">
        <v>19660902</v>
      </c>
      <c r="F73" s="2" t="s">
        <v>34</v>
      </c>
      <c r="G73" s="2" t="s">
        <v>17</v>
      </c>
      <c r="H73" s="2" t="s">
        <v>18</v>
      </c>
      <c r="I73" s="2" t="s">
        <v>22</v>
      </c>
      <c r="J73" s="17" t="s">
        <v>23</v>
      </c>
      <c r="K73" s="2" t="s">
        <v>104</v>
      </c>
      <c r="L73" s="20">
        <v>9632973</v>
      </c>
    </row>
    <row r="74" spans="1:12" x14ac:dyDescent="0.35">
      <c r="A74" s="2">
        <v>23772</v>
      </c>
      <c r="B74" s="17" t="s">
        <v>152</v>
      </c>
      <c r="C74" s="17" t="s">
        <v>151</v>
      </c>
      <c r="D74" s="38" t="s">
        <v>140</v>
      </c>
      <c r="E74" s="2">
        <v>19820331</v>
      </c>
      <c r="F74" s="2" t="s">
        <v>34</v>
      </c>
      <c r="G74" s="2" t="s">
        <v>17</v>
      </c>
      <c r="H74" s="2" t="s">
        <v>18</v>
      </c>
      <c r="I74" s="2" t="s">
        <v>22</v>
      </c>
      <c r="J74" s="17" t="s">
        <v>23</v>
      </c>
      <c r="K74" s="2" t="s">
        <v>104</v>
      </c>
      <c r="L74" s="20">
        <v>563424</v>
      </c>
    </row>
    <row r="75" spans="1:12" x14ac:dyDescent="0.35">
      <c r="A75" s="2">
        <v>26856</v>
      </c>
      <c r="B75" s="17" t="s">
        <v>153</v>
      </c>
      <c r="C75" s="17" t="s">
        <v>151</v>
      </c>
      <c r="D75" s="38" t="s">
        <v>140</v>
      </c>
      <c r="E75" s="2">
        <v>19861210</v>
      </c>
      <c r="F75" s="2" t="s">
        <v>3</v>
      </c>
      <c r="G75" s="2" t="s">
        <v>17</v>
      </c>
      <c r="H75" s="2" t="s">
        <v>18</v>
      </c>
      <c r="I75" s="2" t="s">
        <v>22</v>
      </c>
      <c r="J75" s="17" t="s">
        <v>23</v>
      </c>
      <c r="K75" s="2" t="s">
        <v>104</v>
      </c>
      <c r="L75" s="20">
        <v>975274</v>
      </c>
    </row>
    <row r="76" spans="1:12" x14ac:dyDescent="0.35">
      <c r="A76" s="2">
        <v>25886</v>
      </c>
      <c r="B76" s="17" t="s">
        <v>554</v>
      </c>
      <c r="C76" s="17" t="s">
        <v>410</v>
      </c>
      <c r="D76" s="38" t="s">
        <v>140</v>
      </c>
      <c r="E76" s="2">
        <v>19850211</v>
      </c>
      <c r="F76" s="2" t="s">
        <v>3</v>
      </c>
      <c r="G76" s="2" t="s">
        <v>17</v>
      </c>
      <c r="H76" s="2" t="s">
        <v>18</v>
      </c>
      <c r="I76" s="2" t="s">
        <v>22</v>
      </c>
      <c r="J76" s="17" t="s">
        <v>23</v>
      </c>
      <c r="K76" s="2" t="s">
        <v>104</v>
      </c>
      <c r="L76" s="20">
        <v>273800</v>
      </c>
    </row>
    <row r="77" spans="1:12" x14ac:dyDescent="0.35">
      <c r="A77" s="2">
        <v>26727</v>
      </c>
      <c r="B77" s="17" t="s">
        <v>409</v>
      </c>
      <c r="C77" s="17" t="s">
        <v>410</v>
      </c>
      <c r="D77" s="38" t="s">
        <v>140</v>
      </c>
      <c r="E77" s="2">
        <v>19860708</v>
      </c>
      <c r="F77" s="2" t="s">
        <v>3</v>
      </c>
      <c r="G77" s="2" t="s">
        <v>17</v>
      </c>
      <c r="H77" s="2" t="s">
        <v>18</v>
      </c>
      <c r="I77" s="2" t="s">
        <v>22</v>
      </c>
      <c r="J77" s="17" t="s">
        <v>23</v>
      </c>
      <c r="K77" s="2" t="s">
        <v>104</v>
      </c>
      <c r="L77" s="20">
        <v>108780</v>
      </c>
    </row>
    <row r="78" spans="1:12" x14ac:dyDescent="0.35">
      <c r="A78" s="2">
        <v>3337</v>
      </c>
      <c r="B78" s="17" t="s">
        <v>478</v>
      </c>
      <c r="C78" s="17" t="s">
        <v>479</v>
      </c>
      <c r="D78" s="38" t="s">
        <v>140</v>
      </c>
      <c r="E78" s="2">
        <v>19201126</v>
      </c>
      <c r="F78" s="2" t="s">
        <v>3</v>
      </c>
      <c r="G78" s="2" t="s">
        <v>11</v>
      </c>
      <c r="H78" s="2" t="s">
        <v>12</v>
      </c>
      <c r="I78" s="2" t="s">
        <v>22</v>
      </c>
      <c r="J78" s="17" t="s">
        <v>23</v>
      </c>
      <c r="K78" s="2" t="s">
        <v>104</v>
      </c>
      <c r="L78" s="20">
        <v>190836</v>
      </c>
    </row>
    <row r="79" spans="1:12" x14ac:dyDescent="0.35">
      <c r="A79" s="2">
        <v>24347</v>
      </c>
      <c r="B79" s="17" t="s">
        <v>319</v>
      </c>
      <c r="C79" s="17" t="s">
        <v>320</v>
      </c>
      <c r="D79" s="38" t="s">
        <v>140</v>
      </c>
      <c r="E79" s="2">
        <v>19830124</v>
      </c>
      <c r="F79" s="2" t="s">
        <v>3</v>
      </c>
      <c r="G79" s="2" t="s">
        <v>11</v>
      </c>
      <c r="H79" s="2" t="s">
        <v>12</v>
      </c>
      <c r="I79" s="2" t="s">
        <v>22</v>
      </c>
      <c r="J79" s="17" t="s">
        <v>23</v>
      </c>
      <c r="K79" s="2" t="s">
        <v>104</v>
      </c>
      <c r="L79" s="20">
        <v>2193398</v>
      </c>
    </row>
    <row r="80" spans="1:12" x14ac:dyDescent="0.35">
      <c r="A80" s="2">
        <v>22657</v>
      </c>
      <c r="B80" s="17" t="s">
        <v>156</v>
      </c>
      <c r="C80" s="17" t="s">
        <v>157</v>
      </c>
      <c r="D80" s="38" t="s">
        <v>140</v>
      </c>
      <c r="E80" s="2">
        <v>19780515</v>
      </c>
      <c r="F80" s="2" t="s">
        <v>3</v>
      </c>
      <c r="G80" s="2" t="s">
        <v>17</v>
      </c>
      <c r="H80" s="2" t="s">
        <v>18</v>
      </c>
      <c r="I80" s="2" t="s">
        <v>22</v>
      </c>
      <c r="J80" s="17" t="s">
        <v>23</v>
      </c>
      <c r="K80" s="2" t="s">
        <v>104</v>
      </c>
      <c r="L80" s="20">
        <v>83573</v>
      </c>
    </row>
    <row r="81" spans="1:12" x14ac:dyDescent="0.35">
      <c r="A81" s="2">
        <v>18301</v>
      </c>
      <c r="B81" s="17" t="s">
        <v>62</v>
      </c>
      <c r="C81" s="17" t="s">
        <v>383</v>
      </c>
      <c r="D81" s="38" t="s">
        <v>140</v>
      </c>
      <c r="E81" s="2">
        <v>19601008</v>
      </c>
      <c r="F81" s="2" t="s">
        <v>3</v>
      </c>
      <c r="G81" s="2" t="s">
        <v>17</v>
      </c>
      <c r="H81" s="2" t="s">
        <v>18</v>
      </c>
      <c r="I81" s="2" t="s">
        <v>29</v>
      </c>
      <c r="J81" s="17" t="s">
        <v>30</v>
      </c>
      <c r="K81" s="2" t="s">
        <v>104</v>
      </c>
      <c r="L81" s="20">
        <v>87448</v>
      </c>
    </row>
    <row r="82" spans="1:12" x14ac:dyDescent="0.35">
      <c r="A82" s="2">
        <v>20845</v>
      </c>
      <c r="B82" s="17" t="s">
        <v>158</v>
      </c>
      <c r="C82" s="17" t="s">
        <v>159</v>
      </c>
      <c r="D82" s="38" t="s">
        <v>140</v>
      </c>
      <c r="E82" s="2">
        <v>19721028</v>
      </c>
      <c r="F82" s="2" t="s">
        <v>3</v>
      </c>
      <c r="G82" s="2" t="s">
        <v>17</v>
      </c>
      <c r="H82" s="2" t="s">
        <v>18</v>
      </c>
      <c r="I82" s="2" t="s">
        <v>29</v>
      </c>
      <c r="J82" s="17" t="s">
        <v>30</v>
      </c>
      <c r="K82" s="2" t="s">
        <v>104</v>
      </c>
      <c r="L82" s="20">
        <v>447608</v>
      </c>
    </row>
    <row r="83" spans="1:12" x14ac:dyDescent="0.35">
      <c r="A83" s="2">
        <v>18454</v>
      </c>
      <c r="B83" s="17" t="s">
        <v>502</v>
      </c>
      <c r="C83" s="17" t="s">
        <v>160</v>
      </c>
      <c r="D83" s="38" t="s">
        <v>140</v>
      </c>
      <c r="E83" s="2">
        <v>19611116</v>
      </c>
      <c r="F83" s="2" t="s">
        <v>3</v>
      </c>
      <c r="G83" s="2" t="s">
        <v>11</v>
      </c>
      <c r="H83" s="2" t="s">
        <v>12</v>
      </c>
      <c r="I83" s="2" t="s">
        <v>22</v>
      </c>
      <c r="J83" s="17" t="s">
        <v>23</v>
      </c>
      <c r="K83" s="2" t="s">
        <v>104</v>
      </c>
      <c r="L83" s="20">
        <v>90294</v>
      </c>
    </row>
    <row r="84" spans="1:12" x14ac:dyDescent="0.35">
      <c r="A84" s="2">
        <v>24961</v>
      </c>
      <c r="B84" s="17" t="s">
        <v>138</v>
      </c>
      <c r="C84" s="17" t="s">
        <v>160</v>
      </c>
      <c r="D84" s="38" t="s">
        <v>140</v>
      </c>
      <c r="E84" s="2">
        <v>19840206</v>
      </c>
      <c r="F84" s="2" t="s">
        <v>34</v>
      </c>
      <c r="G84" s="2" t="s">
        <v>17</v>
      </c>
      <c r="H84" s="2" t="s">
        <v>18</v>
      </c>
      <c r="I84" s="2" t="s">
        <v>22</v>
      </c>
      <c r="J84" s="17" t="s">
        <v>23</v>
      </c>
      <c r="K84" s="2" t="s">
        <v>104</v>
      </c>
      <c r="L84" s="20">
        <v>506861</v>
      </c>
    </row>
    <row r="85" spans="1:12" x14ac:dyDescent="0.35">
      <c r="A85" s="2">
        <v>252</v>
      </c>
      <c r="B85" s="17" t="s">
        <v>538</v>
      </c>
      <c r="C85" s="17" t="s">
        <v>539</v>
      </c>
      <c r="D85" s="38" t="s">
        <v>540</v>
      </c>
      <c r="E85" s="2">
        <v>19270505</v>
      </c>
      <c r="F85" s="2" t="s">
        <v>3</v>
      </c>
      <c r="G85" s="2" t="s">
        <v>25</v>
      </c>
      <c r="H85" s="2" t="s">
        <v>26</v>
      </c>
      <c r="I85" s="2" t="s">
        <v>11</v>
      </c>
      <c r="J85" s="17" t="s">
        <v>58</v>
      </c>
      <c r="K85" s="2" t="s">
        <v>164</v>
      </c>
      <c r="L85" s="20">
        <v>178298</v>
      </c>
    </row>
    <row r="86" spans="1:12" x14ac:dyDescent="0.35">
      <c r="A86" s="2">
        <v>13959</v>
      </c>
      <c r="B86" s="17" t="s">
        <v>503</v>
      </c>
      <c r="C86" s="17" t="s">
        <v>504</v>
      </c>
      <c r="D86" s="38" t="s">
        <v>163</v>
      </c>
      <c r="E86" s="2">
        <v>18920101</v>
      </c>
      <c r="F86" s="2" t="s">
        <v>3</v>
      </c>
      <c r="G86" s="2" t="s">
        <v>17</v>
      </c>
      <c r="H86" s="2" t="s">
        <v>18</v>
      </c>
      <c r="I86" s="2" t="s">
        <v>29</v>
      </c>
      <c r="J86" s="17" t="s">
        <v>30</v>
      </c>
      <c r="K86" s="2" t="s">
        <v>164</v>
      </c>
      <c r="L86" s="20">
        <v>22659</v>
      </c>
    </row>
    <row r="87" spans="1:12" x14ac:dyDescent="0.35">
      <c r="A87" s="2">
        <v>1417</v>
      </c>
      <c r="B87" s="17" t="s">
        <v>165</v>
      </c>
      <c r="C87" s="17" t="s">
        <v>166</v>
      </c>
      <c r="D87" s="38" t="s">
        <v>167</v>
      </c>
      <c r="E87" s="2">
        <v>19081001</v>
      </c>
      <c r="F87" s="2" t="s">
        <v>3</v>
      </c>
      <c r="G87" s="2" t="s">
        <v>11</v>
      </c>
      <c r="H87" s="2" t="s">
        <v>12</v>
      </c>
      <c r="I87" s="2" t="s">
        <v>11</v>
      </c>
      <c r="J87" s="17" t="s">
        <v>58</v>
      </c>
      <c r="K87" s="2" t="s">
        <v>164</v>
      </c>
      <c r="L87" s="20">
        <v>159686</v>
      </c>
    </row>
    <row r="88" spans="1:12" x14ac:dyDescent="0.35">
      <c r="A88" s="2">
        <v>34146</v>
      </c>
      <c r="B88" s="17" t="s">
        <v>321</v>
      </c>
      <c r="C88" s="17" t="s">
        <v>174</v>
      </c>
      <c r="D88" s="38" t="s">
        <v>170</v>
      </c>
      <c r="E88" s="2">
        <v>19960315</v>
      </c>
      <c r="F88" s="2" t="s">
        <v>3</v>
      </c>
      <c r="G88" s="2" t="s">
        <v>17</v>
      </c>
      <c r="H88" s="2" t="s">
        <v>18</v>
      </c>
      <c r="I88" s="2" t="s">
        <v>11</v>
      </c>
      <c r="J88" s="17" t="s">
        <v>58</v>
      </c>
      <c r="K88" s="2" t="s">
        <v>164</v>
      </c>
      <c r="L88" s="20">
        <v>149252</v>
      </c>
    </row>
    <row r="89" spans="1:12" x14ac:dyDescent="0.35">
      <c r="A89" s="2">
        <v>58586</v>
      </c>
      <c r="B89" s="17" t="s">
        <v>456</v>
      </c>
      <c r="C89" s="17" t="s">
        <v>457</v>
      </c>
      <c r="D89" s="38" t="s">
        <v>458</v>
      </c>
      <c r="E89" s="2">
        <v>20071203</v>
      </c>
      <c r="F89" s="2" t="s">
        <v>3</v>
      </c>
      <c r="G89" s="2" t="s">
        <v>17</v>
      </c>
      <c r="H89" s="2" t="s">
        <v>18</v>
      </c>
      <c r="I89" s="2" t="s">
        <v>11</v>
      </c>
      <c r="J89" s="17" t="s">
        <v>58</v>
      </c>
      <c r="K89" s="2" t="s">
        <v>164</v>
      </c>
      <c r="L89" s="20">
        <v>31491</v>
      </c>
    </row>
    <row r="90" spans="1:12" x14ac:dyDescent="0.35">
      <c r="A90" s="2">
        <v>14679</v>
      </c>
      <c r="B90" s="17" t="s">
        <v>459</v>
      </c>
      <c r="C90" s="17" t="s">
        <v>182</v>
      </c>
      <c r="D90" s="38" t="s">
        <v>183</v>
      </c>
      <c r="E90" s="2">
        <v>19340818</v>
      </c>
      <c r="F90" s="2" t="s">
        <v>3</v>
      </c>
      <c r="G90" s="2" t="s">
        <v>17</v>
      </c>
      <c r="H90" s="2" t="s">
        <v>18</v>
      </c>
      <c r="I90" s="2" t="s">
        <v>6</v>
      </c>
      <c r="J90" s="17" t="s">
        <v>7</v>
      </c>
      <c r="K90" s="2" t="s">
        <v>180</v>
      </c>
      <c r="L90" s="20">
        <v>388951</v>
      </c>
    </row>
    <row r="91" spans="1:12" x14ac:dyDescent="0.35">
      <c r="A91" s="2">
        <v>57134</v>
      </c>
      <c r="B91" s="17" t="s">
        <v>505</v>
      </c>
      <c r="C91" s="17" t="s">
        <v>506</v>
      </c>
      <c r="D91" s="38" t="s">
        <v>186</v>
      </c>
      <c r="E91" s="2">
        <v>20020508</v>
      </c>
      <c r="F91" s="2" t="s">
        <v>3</v>
      </c>
      <c r="G91" s="2" t="s">
        <v>11</v>
      </c>
      <c r="H91" s="2" t="s">
        <v>12</v>
      </c>
      <c r="I91" s="2" t="s">
        <v>29</v>
      </c>
      <c r="J91" s="17" t="s">
        <v>30</v>
      </c>
      <c r="K91" s="2" t="s">
        <v>180</v>
      </c>
      <c r="L91" s="20">
        <v>976667</v>
      </c>
    </row>
    <row r="92" spans="1:12" x14ac:dyDescent="0.35">
      <c r="A92" s="2">
        <v>23966</v>
      </c>
      <c r="B92" s="17" t="s">
        <v>322</v>
      </c>
      <c r="C92" s="17" t="s">
        <v>185</v>
      </c>
      <c r="D92" s="38" t="s">
        <v>186</v>
      </c>
      <c r="E92" s="2">
        <v>19820802</v>
      </c>
      <c r="F92" s="2" t="s">
        <v>3</v>
      </c>
      <c r="G92" s="2" t="s">
        <v>17</v>
      </c>
      <c r="H92" s="2" t="s">
        <v>18</v>
      </c>
      <c r="I92" s="2" t="s">
        <v>6</v>
      </c>
      <c r="J92" s="17" t="s">
        <v>7</v>
      </c>
      <c r="K92" s="2" t="s">
        <v>180</v>
      </c>
      <c r="L92" s="20">
        <v>648615</v>
      </c>
    </row>
    <row r="93" spans="1:12" x14ac:dyDescent="0.35">
      <c r="A93" s="2">
        <v>24015</v>
      </c>
      <c r="B93" s="17" t="s">
        <v>189</v>
      </c>
      <c r="C93" s="17" t="s">
        <v>190</v>
      </c>
      <c r="D93" s="38" t="s">
        <v>191</v>
      </c>
      <c r="E93" s="2">
        <v>19820913</v>
      </c>
      <c r="F93" s="2" t="s">
        <v>3</v>
      </c>
      <c r="G93" s="2" t="s">
        <v>17</v>
      </c>
      <c r="H93" s="2" t="s">
        <v>18</v>
      </c>
      <c r="I93" s="2" t="s">
        <v>6</v>
      </c>
      <c r="J93" s="17" t="s">
        <v>7</v>
      </c>
      <c r="K93" s="2" t="s">
        <v>180</v>
      </c>
      <c r="L93" s="20">
        <v>287246</v>
      </c>
    </row>
    <row r="94" spans="1:12" x14ac:dyDescent="0.35">
      <c r="A94" s="2">
        <v>57983</v>
      </c>
      <c r="B94" s="17" t="s">
        <v>412</v>
      </c>
      <c r="C94" s="17" t="s">
        <v>198</v>
      </c>
      <c r="D94" s="38" t="s">
        <v>199</v>
      </c>
      <c r="E94" s="2">
        <v>20051212</v>
      </c>
      <c r="F94" s="2" t="s">
        <v>3</v>
      </c>
      <c r="G94" s="2" t="s">
        <v>17</v>
      </c>
      <c r="H94" s="2" t="s">
        <v>18</v>
      </c>
      <c r="I94" s="2" t="s">
        <v>29</v>
      </c>
      <c r="J94" s="17" t="s">
        <v>30</v>
      </c>
      <c r="K94" s="2" t="s">
        <v>180</v>
      </c>
      <c r="L94" s="20">
        <v>246512</v>
      </c>
    </row>
    <row r="95" spans="1:12" x14ac:dyDescent="0.35">
      <c r="A95" s="2">
        <v>26790</v>
      </c>
      <c r="B95" s="17" t="s">
        <v>541</v>
      </c>
      <c r="C95" s="17" t="s">
        <v>335</v>
      </c>
      <c r="D95" s="38" t="s">
        <v>199</v>
      </c>
      <c r="E95" s="2">
        <v>19860916</v>
      </c>
      <c r="F95" s="2" t="s">
        <v>3</v>
      </c>
      <c r="G95" s="2" t="s">
        <v>11</v>
      </c>
      <c r="H95" s="2" t="s">
        <v>12</v>
      </c>
      <c r="I95" s="2" t="s">
        <v>29</v>
      </c>
      <c r="J95" s="17" t="s">
        <v>30</v>
      </c>
      <c r="K95" s="2" t="s">
        <v>180</v>
      </c>
      <c r="L95" s="20">
        <v>236755</v>
      </c>
    </row>
    <row r="96" spans="1:12" x14ac:dyDescent="0.35">
      <c r="A96" s="2">
        <v>35151</v>
      </c>
      <c r="B96" s="17" t="s">
        <v>555</v>
      </c>
      <c r="C96" s="17" t="s">
        <v>556</v>
      </c>
      <c r="D96" s="38" t="s">
        <v>199</v>
      </c>
      <c r="E96" s="2">
        <v>19990719</v>
      </c>
      <c r="F96" s="2" t="s">
        <v>3</v>
      </c>
      <c r="G96" s="2" t="s">
        <v>17</v>
      </c>
      <c r="H96" s="2" t="s">
        <v>18</v>
      </c>
      <c r="I96" s="2" t="s">
        <v>29</v>
      </c>
      <c r="J96" s="17" t="s">
        <v>30</v>
      </c>
      <c r="K96" s="2" t="s">
        <v>180</v>
      </c>
      <c r="L96" s="20">
        <v>242558</v>
      </c>
    </row>
    <row r="97" spans="1:12" x14ac:dyDescent="0.35">
      <c r="A97" s="2">
        <v>21111</v>
      </c>
      <c r="B97" s="17" t="s">
        <v>202</v>
      </c>
      <c r="C97" s="17" t="s">
        <v>203</v>
      </c>
      <c r="D97" s="38" t="s">
        <v>199</v>
      </c>
      <c r="E97" s="2">
        <v>19730611</v>
      </c>
      <c r="F97" s="2" t="s">
        <v>3</v>
      </c>
      <c r="G97" s="2" t="s">
        <v>11</v>
      </c>
      <c r="H97" s="2" t="s">
        <v>12</v>
      </c>
      <c r="I97" s="2" t="s">
        <v>6</v>
      </c>
      <c r="J97" s="17" t="s">
        <v>7</v>
      </c>
      <c r="K97" s="2" t="s">
        <v>180</v>
      </c>
      <c r="L97" s="20">
        <v>250095</v>
      </c>
    </row>
    <row r="98" spans="1:12" x14ac:dyDescent="0.35">
      <c r="A98" s="2">
        <v>31189</v>
      </c>
      <c r="B98" s="17" t="s">
        <v>207</v>
      </c>
      <c r="C98" s="17" t="s">
        <v>205</v>
      </c>
      <c r="D98" s="38" t="s">
        <v>206</v>
      </c>
      <c r="E98" s="2">
        <v>19600331</v>
      </c>
      <c r="F98" s="2" t="s">
        <v>3</v>
      </c>
      <c r="G98" s="2" t="s">
        <v>14</v>
      </c>
      <c r="H98" s="2" t="s">
        <v>12</v>
      </c>
      <c r="I98" s="2" t="s">
        <v>22</v>
      </c>
      <c r="J98" s="17" t="s">
        <v>23</v>
      </c>
      <c r="K98" s="2" t="s">
        <v>180</v>
      </c>
      <c r="L98" s="20">
        <v>703157</v>
      </c>
    </row>
    <row r="99" spans="1:12" x14ac:dyDescent="0.35">
      <c r="A99" s="2">
        <v>35186</v>
      </c>
      <c r="B99" s="17" t="s">
        <v>208</v>
      </c>
      <c r="C99" s="17" t="s">
        <v>209</v>
      </c>
      <c r="D99" s="38" t="s">
        <v>206</v>
      </c>
      <c r="E99" s="2">
        <v>19991115</v>
      </c>
      <c r="F99" s="2" t="s">
        <v>3</v>
      </c>
      <c r="G99" s="2" t="s">
        <v>17</v>
      </c>
      <c r="H99" s="2" t="s">
        <v>18</v>
      </c>
      <c r="I99" s="2" t="s">
        <v>29</v>
      </c>
      <c r="J99" s="17" t="s">
        <v>30</v>
      </c>
      <c r="K99" s="2" t="s">
        <v>180</v>
      </c>
      <c r="L99" s="20">
        <v>642243</v>
      </c>
    </row>
    <row r="100" spans="1:12" x14ac:dyDescent="0.35">
      <c r="A100" s="2">
        <v>27267</v>
      </c>
      <c r="B100" s="17" t="s">
        <v>210</v>
      </c>
      <c r="C100" s="17" t="s">
        <v>211</v>
      </c>
      <c r="D100" s="38" t="s">
        <v>206</v>
      </c>
      <c r="E100" s="2">
        <v>19880620</v>
      </c>
      <c r="F100" s="2" t="s">
        <v>3</v>
      </c>
      <c r="G100" s="2" t="s">
        <v>17</v>
      </c>
      <c r="H100" s="2" t="s">
        <v>18</v>
      </c>
      <c r="I100" s="2" t="s">
        <v>29</v>
      </c>
      <c r="J100" s="17" t="s">
        <v>30</v>
      </c>
      <c r="K100" s="2" t="s">
        <v>180</v>
      </c>
      <c r="L100" s="20">
        <v>467644</v>
      </c>
    </row>
    <row r="101" spans="1:12" x14ac:dyDescent="0.35">
      <c r="A101" s="2">
        <v>58203</v>
      </c>
      <c r="B101" s="17" t="s">
        <v>414</v>
      </c>
      <c r="C101" s="17" t="s">
        <v>211</v>
      </c>
      <c r="D101" s="38" t="s">
        <v>206</v>
      </c>
      <c r="E101" s="2">
        <v>20060929</v>
      </c>
      <c r="F101" s="2" t="s">
        <v>3</v>
      </c>
      <c r="G101" s="2" t="s">
        <v>17</v>
      </c>
      <c r="H101" s="2" t="s">
        <v>18</v>
      </c>
      <c r="I101" s="2" t="s">
        <v>29</v>
      </c>
      <c r="J101" s="17" t="s">
        <v>30</v>
      </c>
      <c r="K101" s="2" t="s">
        <v>180</v>
      </c>
      <c r="L101" s="20">
        <v>261964</v>
      </c>
    </row>
    <row r="102" spans="1:12" x14ac:dyDescent="0.35">
      <c r="A102" s="2">
        <v>23373</v>
      </c>
      <c r="B102" s="17" t="s">
        <v>214</v>
      </c>
      <c r="C102" s="17" t="s">
        <v>213</v>
      </c>
      <c r="D102" s="38" t="s">
        <v>206</v>
      </c>
      <c r="E102" s="2">
        <v>19810409</v>
      </c>
      <c r="F102" s="2" t="s">
        <v>3</v>
      </c>
      <c r="G102" s="2" t="s">
        <v>17</v>
      </c>
      <c r="H102" s="2" t="s">
        <v>18</v>
      </c>
      <c r="I102" s="2" t="s">
        <v>29</v>
      </c>
      <c r="J102" s="17" t="s">
        <v>30</v>
      </c>
      <c r="K102" s="2" t="s">
        <v>180</v>
      </c>
      <c r="L102" s="20">
        <v>100619</v>
      </c>
    </row>
    <row r="103" spans="1:12" x14ac:dyDescent="0.35">
      <c r="A103" s="2">
        <v>25749</v>
      </c>
      <c r="B103" s="17" t="s">
        <v>215</v>
      </c>
      <c r="C103" s="17" t="s">
        <v>213</v>
      </c>
      <c r="D103" s="38" t="s">
        <v>206</v>
      </c>
      <c r="E103" s="2">
        <v>19841126</v>
      </c>
      <c r="F103" s="2" t="s">
        <v>3</v>
      </c>
      <c r="G103" s="2" t="s">
        <v>11</v>
      </c>
      <c r="H103" s="2" t="s">
        <v>12</v>
      </c>
      <c r="I103" s="2" t="s">
        <v>29</v>
      </c>
      <c r="J103" s="17" t="s">
        <v>30</v>
      </c>
      <c r="K103" s="2" t="s">
        <v>180</v>
      </c>
      <c r="L103" s="20">
        <v>198146</v>
      </c>
    </row>
    <row r="104" spans="1:12" x14ac:dyDescent="0.35">
      <c r="A104" s="2">
        <v>30394</v>
      </c>
      <c r="B104" s="17" t="s">
        <v>217</v>
      </c>
      <c r="C104" s="17" t="s">
        <v>213</v>
      </c>
      <c r="D104" s="38" t="s">
        <v>206</v>
      </c>
      <c r="E104" s="2">
        <v>19480101</v>
      </c>
      <c r="F104" s="2" t="s">
        <v>3</v>
      </c>
      <c r="G104" s="2" t="s">
        <v>14</v>
      </c>
      <c r="H104" s="2" t="s">
        <v>12</v>
      </c>
      <c r="I104" s="2" t="s">
        <v>6</v>
      </c>
      <c r="J104" s="17" t="s">
        <v>7</v>
      </c>
      <c r="K104" s="2" t="s">
        <v>180</v>
      </c>
      <c r="L104" s="20">
        <v>754566</v>
      </c>
    </row>
    <row r="105" spans="1:12" x14ac:dyDescent="0.35">
      <c r="A105" s="2">
        <v>32209</v>
      </c>
      <c r="B105" s="17" t="s">
        <v>218</v>
      </c>
      <c r="C105" s="17" t="s">
        <v>213</v>
      </c>
      <c r="D105" s="38" t="s">
        <v>206</v>
      </c>
      <c r="E105" s="2">
        <v>19840427</v>
      </c>
      <c r="F105" s="2" t="s">
        <v>3</v>
      </c>
      <c r="G105" s="2" t="s">
        <v>14</v>
      </c>
      <c r="H105" s="2" t="s">
        <v>12</v>
      </c>
      <c r="I105" s="2" t="s">
        <v>29</v>
      </c>
      <c r="J105" s="17" t="s">
        <v>30</v>
      </c>
      <c r="K105" s="2" t="s">
        <v>180</v>
      </c>
      <c r="L105" s="20">
        <v>138450</v>
      </c>
    </row>
    <row r="106" spans="1:12" x14ac:dyDescent="0.35">
      <c r="A106" s="2">
        <v>32257</v>
      </c>
      <c r="B106" s="17" t="s">
        <v>219</v>
      </c>
      <c r="C106" s="17" t="s">
        <v>213</v>
      </c>
      <c r="D106" s="38" t="s">
        <v>206</v>
      </c>
      <c r="E106" s="2">
        <v>19841129</v>
      </c>
      <c r="F106" s="2" t="s">
        <v>3</v>
      </c>
      <c r="G106" s="2" t="s">
        <v>14</v>
      </c>
      <c r="H106" s="2" t="s">
        <v>12</v>
      </c>
      <c r="I106" s="2" t="s">
        <v>29</v>
      </c>
      <c r="J106" s="17" t="s">
        <v>30</v>
      </c>
      <c r="K106" s="2" t="s">
        <v>180</v>
      </c>
      <c r="L106" s="20">
        <v>241431</v>
      </c>
    </row>
    <row r="107" spans="1:12" x14ac:dyDescent="0.35">
      <c r="A107" s="2">
        <v>34967</v>
      </c>
      <c r="B107" s="17" t="s">
        <v>221</v>
      </c>
      <c r="C107" s="17" t="s">
        <v>213</v>
      </c>
      <c r="D107" s="38" t="s">
        <v>206</v>
      </c>
      <c r="E107" s="2">
        <v>19990102</v>
      </c>
      <c r="F107" s="2" t="s">
        <v>34</v>
      </c>
      <c r="G107" s="2" t="s">
        <v>25</v>
      </c>
      <c r="H107" s="2" t="s">
        <v>26</v>
      </c>
      <c r="I107" s="2" t="s">
        <v>22</v>
      </c>
      <c r="J107" s="17" t="s">
        <v>23</v>
      </c>
      <c r="K107" s="2" t="s">
        <v>180</v>
      </c>
      <c r="L107" s="20">
        <v>7780002</v>
      </c>
    </row>
    <row r="108" spans="1:12" x14ac:dyDescent="0.35">
      <c r="A108" s="2">
        <v>58263</v>
      </c>
      <c r="B108" s="17" t="s">
        <v>460</v>
      </c>
      <c r="C108" s="17" t="s">
        <v>213</v>
      </c>
      <c r="D108" s="38" t="s">
        <v>206</v>
      </c>
      <c r="E108" s="2">
        <v>20070312</v>
      </c>
      <c r="F108" s="2" t="s">
        <v>3</v>
      </c>
      <c r="G108" s="2" t="s">
        <v>17</v>
      </c>
      <c r="H108" s="2" t="s">
        <v>18</v>
      </c>
      <c r="I108" s="2" t="s">
        <v>29</v>
      </c>
      <c r="J108" s="17" t="s">
        <v>30</v>
      </c>
      <c r="K108" s="2" t="s">
        <v>180</v>
      </c>
      <c r="L108" s="20">
        <v>144405</v>
      </c>
    </row>
    <row r="109" spans="1:12" x14ac:dyDescent="0.35">
      <c r="A109" s="2">
        <v>58196</v>
      </c>
      <c r="B109" s="17" t="s">
        <v>524</v>
      </c>
      <c r="C109" s="17" t="s">
        <v>525</v>
      </c>
      <c r="D109" s="38" t="s">
        <v>224</v>
      </c>
      <c r="E109" s="2">
        <v>20060717</v>
      </c>
      <c r="F109" s="2" t="s">
        <v>3</v>
      </c>
      <c r="G109" s="2" t="s">
        <v>17</v>
      </c>
      <c r="H109" s="2" t="s">
        <v>18</v>
      </c>
      <c r="I109" s="2" t="s">
        <v>29</v>
      </c>
      <c r="J109" s="17" t="s">
        <v>30</v>
      </c>
      <c r="K109" s="2" t="s">
        <v>180</v>
      </c>
      <c r="L109" s="20">
        <v>310810</v>
      </c>
    </row>
    <row r="110" spans="1:12" x14ac:dyDescent="0.35">
      <c r="A110" s="2">
        <v>33568</v>
      </c>
      <c r="B110" s="17" t="s">
        <v>225</v>
      </c>
      <c r="C110" s="17" t="s">
        <v>223</v>
      </c>
      <c r="D110" s="38" t="s">
        <v>224</v>
      </c>
      <c r="E110" s="2">
        <v>19920323</v>
      </c>
      <c r="F110" s="2" t="s">
        <v>3</v>
      </c>
      <c r="G110" s="2" t="s">
        <v>17</v>
      </c>
      <c r="H110" s="2" t="s">
        <v>18</v>
      </c>
      <c r="I110" s="2" t="s">
        <v>6</v>
      </c>
      <c r="J110" s="17" t="s">
        <v>7</v>
      </c>
      <c r="K110" s="2" t="s">
        <v>180</v>
      </c>
      <c r="L110" s="20">
        <v>59001</v>
      </c>
    </row>
    <row r="111" spans="1:12" x14ac:dyDescent="0.35">
      <c r="A111" s="2">
        <v>34759</v>
      </c>
      <c r="B111" s="17" t="s">
        <v>226</v>
      </c>
      <c r="C111" s="17" t="s">
        <v>223</v>
      </c>
      <c r="D111" s="38" t="s">
        <v>224</v>
      </c>
      <c r="E111" s="2">
        <v>19990609</v>
      </c>
      <c r="F111" s="2" t="s">
        <v>3</v>
      </c>
      <c r="G111" s="2" t="s">
        <v>25</v>
      </c>
      <c r="H111" s="2" t="s">
        <v>26</v>
      </c>
      <c r="I111" s="2" t="s">
        <v>29</v>
      </c>
      <c r="J111" s="17" t="s">
        <v>30</v>
      </c>
      <c r="K111" s="2" t="s">
        <v>180</v>
      </c>
      <c r="L111" s="20">
        <v>134655</v>
      </c>
    </row>
    <row r="112" spans="1:12" x14ac:dyDescent="0.35">
      <c r="A112" s="2">
        <v>34968</v>
      </c>
      <c r="B112" s="17" t="s">
        <v>234</v>
      </c>
      <c r="C112" s="17" t="s">
        <v>230</v>
      </c>
      <c r="D112" s="38" t="s">
        <v>231</v>
      </c>
      <c r="E112" s="2">
        <v>19990102</v>
      </c>
      <c r="F112" s="2" t="s">
        <v>34</v>
      </c>
      <c r="G112" s="2" t="s">
        <v>25</v>
      </c>
      <c r="H112" s="2" t="s">
        <v>26</v>
      </c>
      <c r="I112" s="2" t="s">
        <v>22</v>
      </c>
      <c r="J112" s="17" t="s">
        <v>23</v>
      </c>
      <c r="K112" s="2" t="s">
        <v>180</v>
      </c>
      <c r="L112" s="20">
        <v>27750000</v>
      </c>
    </row>
    <row r="113" spans="1:12" x14ac:dyDescent="0.35">
      <c r="A113" s="2">
        <v>20828</v>
      </c>
      <c r="B113" s="17" t="s">
        <v>351</v>
      </c>
      <c r="C113" s="17" t="s">
        <v>240</v>
      </c>
      <c r="D113" s="38" t="s">
        <v>231</v>
      </c>
      <c r="E113" s="2">
        <v>19721002</v>
      </c>
      <c r="F113" s="2" t="s">
        <v>34</v>
      </c>
      <c r="G113" s="2" t="s">
        <v>17</v>
      </c>
      <c r="H113" s="2" t="s">
        <v>18</v>
      </c>
      <c r="I113" s="2" t="s">
        <v>22</v>
      </c>
      <c r="J113" s="17" t="s">
        <v>23</v>
      </c>
      <c r="K113" s="2" t="s">
        <v>180</v>
      </c>
      <c r="L113" s="20">
        <v>5344040</v>
      </c>
    </row>
    <row r="114" spans="1:12" x14ac:dyDescent="0.35">
      <c r="A114" s="2">
        <v>22946</v>
      </c>
      <c r="B114" s="17" t="s">
        <v>352</v>
      </c>
      <c r="C114" s="17" t="s">
        <v>240</v>
      </c>
      <c r="D114" s="38" t="s">
        <v>231</v>
      </c>
      <c r="E114" s="2">
        <v>19790907</v>
      </c>
      <c r="F114" s="2" t="s">
        <v>3</v>
      </c>
      <c r="G114" s="2" t="s">
        <v>17</v>
      </c>
      <c r="H114" s="2" t="s">
        <v>18</v>
      </c>
      <c r="I114" s="2" t="s">
        <v>22</v>
      </c>
      <c r="J114" s="17" t="s">
        <v>23</v>
      </c>
      <c r="K114" s="2" t="s">
        <v>180</v>
      </c>
      <c r="L114" s="20">
        <v>4617669</v>
      </c>
    </row>
    <row r="115" spans="1:12" x14ac:dyDescent="0.35">
      <c r="A115" s="2">
        <v>31469</v>
      </c>
      <c r="B115" s="17" t="s">
        <v>542</v>
      </c>
      <c r="C115" s="17" t="s">
        <v>240</v>
      </c>
      <c r="D115" s="38" t="s">
        <v>231</v>
      </c>
      <c r="E115" s="2">
        <v>19650325</v>
      </c>
      <c r="F115" s="2" t="s">
        <v>3</v>
      </c>
      <c r="G115" s="2" t="s">
        <v>17</v>
      </c>
      <c r="H115" s="2" t="s">
        <v>18</v>
      </c>
      <c r="I115" s="2" t="s">
        <v>22</v>
      </c>
      <c r="J115" s="17" t="s">
        <v>23</v>
      </c>
      <c r="K115" s="2" t="s">
        <v>180</v>
      </c>
      <c r="L115" s="20">
        <v>7055071</v>
      </c>
    </row>
    <row r="116" spans="1:12" x14ac:dyDescent="0.35">
      <c r="A116" s="2">
        <v>30387</v>
      </c>
      <c r="B116" s="17" t="s">
        <v>557</v>
      </c>
      <c r="C116" s="17" t="s">
        <v>242</v>
      </c>
      <c r="D116" s="38" t="s">
        <v>231</v>
      </c>
      <c r="E116" s="2">
        <v>19490117</v>
      </c>
      <c r="F116" s="2" t="s">
        <v>3</v>
      </c>
      <c r="G116" s="2" t="s">
        <v>17</v>
      </c>
      <c r="H116" s="2" t="s">
        <v>18</v>
      </c>
      <c r="I116" s="2" t="s">
        <v>22</v>
      </c>
      <c r="J116" s="17" t="s">
        <v>23</v>
      </c>
      <c r="K116" s="2" t="s">
        <v>180</v>
      </c>
      <c r="L116" s="20">
        <v>12556537</v>
      </c>
    </row>
    <row r="117" spans="1:12" x14ac:dyDescent="0.35">
      <c r="A117" s="2">
        <v>23086</v>
      </c>
      <c r="B117" s="17" t="s">
        <v>526</v>
      </c>
      <c r="C117" s="17" t="s">
        <v>337</v>
      </c>
      <c r="D117" s="38" t="s">
        <v>245</v>
      </c>
      <c r="E117" s="2">
        <v>19800212</v>
      </c>
      <c r="F117" s="2" t="s">
        <v>3</v>
      </c>
      <c r="G117" s="2" t="s">
        <v>11</v>
      </c>
      <c r="H117" s="2" t="s">
        <v>12</v>
      </c>
      <c r="I117" s="2" t="s">
        <v>29</v>
      </c>
      <c r="J117" s="17" t="s">
        <v>30</v>
      </c>
      <c r="K117" s="2" t="s">
        <v>246</v>
      </c>
      <c r="L117" s="20">
        <v>367149</v>
      </c>
    </row>
    <row r="118" spans="1:12" x14ac:dyDescent="0.35">
      <c r="A118" s="2">
        <v>34496</v>
      </c>
      <c r="B118" s="17" t="s">
        <v>336</v>
      </c>
      <c r="C118" s="17" t="s">
        <v>337</v>
      </c>
      <c r="D118" s="38" t="s">
        <v>245</v>
      </c>
      <c r="E118" s="2">
        <v>19970520</v>
      </c>
      <c r="F118" s="2" t="s">
        <v>3</v>
      </c>
      <c r="G118" s="2" t="s">
        <v>17</v>
      </c>
      <c r="H118" s="2" t="s">
        <v>18</v>
      </c>
      <c r="I118" s="2" t="s">
        <v>29</v>
      </c>
      <c r="J118" s="17" t="s">
        <v>30</v>
      </c>
      <c r="K118" s="2" t="s">
        <v>246</v>
      </c>
      <c r="L118" s="20">
        <v>489268</v>
      </c>
    </row>
    <row r="119" spans="1:12" x14ac:dyDescent="0.35">
      <c r="A119" s="2">
        <v>35474</v>
      </c>
      <c r="B119" s="17" t="s">
        <v>558</v>
      </c>
      <c r="C119" s="17" t="s">
        <v>337</v>
      </c>
      <c r="D119" s="38" t="s">
        <v>245</v>
      </c>
      <c r="E119" s="2">
        <v>20000929</v>
      </c>
      <c r="F119" s="2" t="s">
        <v>3</v>
      </c>
      <c r="G119" s="2" t="s">
        <v>25</v>
      </c>
      <c r="H119" s="2" t="s">
        <v>26</v>
      </c>
      <c r="I119" s="2" t="s">
        <v>29</v>
      </c>
      <c r="J119" s="17" t="s">
        <v>30</v>
      </c>
      <c r="K119" s="2" t="s">
        <v>246</v>
      </c>
      <c r="L119" s="20">
        <v>472440</v>
      </c>
    </row>
    <row r="120" spans="1:12" x14ac:dyDescent="0.35">
      <c r="A120" s="2">
        <v>58469</v>
      </c>
      <c r="B120" s="17" t="s">
        <v>464</v>
      </c>
      <c r="C120" s="17" t="s">
        <v>354</v>
      </c>
      <c r="D120" s="38" t="s">
        <v>245</v>
      </c>
      <c r="E120" s="2">
        <v>20070808</v>
      </c>
      <c r="F120" s="2" t="s">
        <v>3</v>
      </c>
      <c r="G120" s="2" t="s">
        <v>11</v>
      </c>
      <c r="H120" s="2" t="s">
        <v>12</v>
      </c>
      <c r="I120" s="2" t="s">
        <v>29</v>
      </c>
      <c r="J120" s="17" t="s">
        <v>30</v>
      </c>
      <c r="K120" s="2" t="s">
        <v>246</v>
      </c>
      <c r="L120" s="20">
        <v>392083</v>
      </c>
    </row>
    <row r="121" spans="1:12" x14ac:dyDescent="0.35">
      <c r="A121" s="2">
        <v>57120</v>
      </c>
      <c r="B121" s="17" t="s">
        <v>419</v>
      </c>
      <c r="C121" s="17" t="s">
        <v>420</v>
      </c>
      <c r="D121" s="38" t="s">
        <v>245</v>
      </c>
      <c r="E121" s="2">
        <v>20011217</v>
      </c>
      <c r="F121" s="2" t="s">
        <v>3</v>
      </c>
      <c r="G121" s="2" t="s">
        <v>17</v>
      </c>
      <c r="H121" s="2" t="s">
        <v>18</v>
      </c>
      <c r="I121" s="2" t="s">
        <v>29</v>
      </c>
      <c r="J121" s="17" t="s">
        <v>30</v>
      </c>
      <c r="K121" s="2" t="s">
        <v>246</v>
      </c>
      <c r="L121" s="20">
        <v>232430</v>
      </c>
    </row>
    <row r="122" spans="1:12" x14ac:dyDescent="0.35">
      <c r="A122" s="2">
        <v>57966</v>
      </c>
      <c r="B122" s="17" t="s">
        <v>384</v>
      </c>
      <c r="C122" s="17" t="s">
        <v>385</v>
      </c>
      <c r="D122" s="38" t="s">
        <v>245</v>
      </c>
      <c r="E122" s="2">
        <v>20050818</v>
      </c>
      <c r="F122" s="2" t="s">
        <v>3</v>
      </c>
      <c r="G122" s="2" t="s">
        <v>17</v>
      </c>
      <c r="H122" s="2" t="s">
        <v>18</v>
      </c>
      <c r="I122" s="2" t="s">
        <v>29</v>
      </c>
      <c r="J122" s="17" t="s">
        <v>30</v>
      </c>
      <c r="K122" s="2" t="s">
        <v>246</v>
      </c>
      <c r="L122" s="20">
        <v>812086</v>
      </c>
    </row>
    <row r="123" spans="1:12" x14ac:dyDescent="0.35">
      <c r="A123" s="2">
        <v>23805</v>
      </c>
      <c r="B123" s="17" t="s">
        <v>386</v>
      </c>
      <c r="C123" s="17" t="s">
        <v>251</v>
      </c>
      <c r="D123" s="38" t="s">
        <v>245</v>
      </c>
      <c r="E123" s="2">
        <v>19820511</v>
      </c>
      <c r="F123" s="2" t="s">
        <v>3</v>
      </c>
      <c r="G123" s="2" t="s">
        <v>17</v>
      </c>
      <c r="H123" s="2" t="s">
        <v>18</v>
      </c>
      <c r="I123" s="2" t="s">
        <v>29</v>
      </c>
      <c r="J123" s="17" t="s">
        <v>30</v>
      </c>
      <c r="K123" s="2" t="s">
        <v>246</v>
      </c>
      <c r="L123" s="20">
        <v>111467</v>
      </c>
    </row>
    <row r="124" spans="1:12" x14ac:dyDescent="0.35">
      <c r="A124" s="2">
        <v>57444</v>
      </c>
      <c r="B124" s="17" t="s">
        <v>387</v>
      </c>
      <c r="C124" s="17" t="s">
        <v>251</v>
      </c>
      <c r="D124" s="38" t="s">
        <v>245</v>
      </c>
      <c r="E124" s="2">
        <v>20031006</v>
      </c>
      <c r="F124" s="2" t="s">
        <v>3</v>
      </c>
      <c r="G124" s="2" t="s">
        <v>17</v>
      </c>
      <c r="H124" s="2" t="s">
        <v>18</v>
      </c>
      <c r="I124" s="2" t="s">
        <v>29</v>
      </c>
      <c r="J124" s="17" t="s">
        <v>30</v>
      </c>
      <c r="K124" s="2" t="s">
        <v>246</v>
      </c>
      <c r="L124" s="20">
        <v>198612</v>
      </c>
    </row>
    <row r="125" spans="1:12" x14ac:dyDescent="0.35">
      <c r="A125" s="2">
        <v>26363</v>
      </c>
      <c r="B125" s="17" t="s">
        <v>260</v>
      </c>
      <c r="C125" s="17" t="s">
        <v>487</v>
      </c>
      <c r="D125" s="38" t="s">
        <v>245</v>
      </c>
      <c r="E125" s="2">
        <v>19761001</v>
      </c>
      <c r="F125" s="2" t="s">
        <v>34</v>
      </c>
      <c r="G125" s="2" t="s">
        <v>17</v>
      </c>
      <c r="H125" s="2" t="s">
        <v>18</v>
      </c>
      <c r="I125" s="2" t="s">
        <v>22</v>
      </c>
      <c r="J125" s="17" t="s">
        <v>23</v>
      </c>
      <c r="K125" s="2" t="s">
        <v>246</v>
      </c>
      <c r="L125" s="20">
        <v>181506</v>
      </c>
    </row>
    <row r="126" spans="1:12" x14ac:dyDescent="0.35">
      <c r="A126" s="2">
        <v>58310</v>
      </c>
      <c r="B126" s="17" t="s">
        <v>465</v>
      </c>
      <c r="C126" s="17" t="s">
        <v>466</v>
      </c>
      <c r="D126" s="38" t="s">
        <v>245</v>
      </c>
      <c r="E126" s="2">
        <v>20060915</v>
      </c>
      <c r="F126" s="2" t="s">
        <v>3</v>
      </c>
      <c r="G126" s="2" t="s">
        <v>17</v>
      </c>
      <c r="H126" s="2" t="s">
        <v>18</v>
      </c>
      <c r="I126" s="2" t="s">
        <v>29</v>
      </c>
      <c r="J126" s="17" t="s">
        <v>30</v>
      </c>
      <c r="K126" s="2" t="s">
        <v>246</v>
      </c>
      <c r="L126" s="20">
        <v>154530</v>
      </c>
    </row>
    <row r="127" spans="1:12" x14ac:dyDescent="0.35">
      <c r="A127" s="2">
        <v>58360</v>
      </c>
      <c r="B127" s="17" t="s">
        <v>421</v>
      </c>
      <c r="C127" s="17" t="s">
        <v>422</v>
      </c>
      <c r="D127" s="38" t="s">
        <v>245</v>
      </c>
      <c r="E127" s="2">
        <v>20061106</v>
      </c>
      <c r="F127" s="2" t="s">
        <v>3</v>
      </c>
      <c r="G127" s="2" t="s">
        <v>17</v>
      </c>
      <c r="H127" s="2" t="s">
        <v>18</v>
      </c>
      <c r="I127" s="2" t="s">
        <v>22</v>
      </c>
      <c r="J127" s="17" t="s">
        <v>23</v>
      </c>
      <c r="K127" s="2" t="s">
        <v>246</v>
      </c>
      <c r="L127" s="20">
        <v>219911</v>
      </c>
    </row>
    <row r="128" spans="1:12" x14ac:dyDescent="0.35">
      <c r="A128" s="2">
        <v>57417</v>
      </c>
      <c r="B128" s="17" t="s">
        <v>559</v>
      </c>
      <c r="C128" s="17" t="s">
        <v>560</v>
      </c>
      <c r="D128" s="38" t="s">
        <v>245</v>
      </c>
      <c r="E128" s="2">
        <v>20030515</v>
      </c>
      <c r="F128" s="2" t="s">
        <v>3</v>
      </c>
      <c r="G128" s="2" t="s">
        <v>17</v>
      </c>
      <c r="H128" s="2" t="s">
        <v>18</v>
      </c>
      <c r="I128" s="2" t="s">
        <v>22</v>
      </c>
      <c r="J128" s="17" t="s">
        <v>23</v>
      </c>
      <c r="K128" s="2" t="s">
        <v>246</v>
      </c>
      <c r="L128" s="20">
        <v>328415</v>
      </c>
    </row>
    <row r="129" spans="1:12" x14ac:dyDescent="0.35">
      <c r="A129" s="2">
        <v>58037</v>
      </c>
      <c r="B129" s="17" t="s">
        <v>545</v>
      </c>
      <c r="C129" s="17" t="s">
        <v>560</v>
      </c>
      <c r="D129" s="38" t="s">
        <v>245</v>
      </c>
      <c r="E129" s="2">
        <v>20051101</v>
      </c>
      <c r="F129" s="2" t="s">
        <v>3</v>
      </c>
      <c r="G129" s="2" t="s">
        <v>17</v>
      </c>
      <c r="H129" s="2" t="s">
        <v>18</v>
      </c>
      <c r="I129" s="2" t="s">
        <v>29</v>
      </c>
      <c r="J129" s="17" t="s">
        <v>30</v>
      </c>
      <c r="K129" s="2" t="s">
        <v>246</v>
      </c>
      <c r="L129" s="20">
        <v>80502</v>
      </c>
    </row>
    <row r="130" spans="1:12" x14ac:dyDescent="0.35">
      <c r="A130" s="2">
        <v>18503</v>
      </c>
      <c r="B130" s="17" t="s">
        <v>256</v>
      </c>
      <c r="C130" s="17" t="s">
        <v>257</v>
      </c>
      <c r="D130" s="38" t="s">
        <v>245</v>
      </c>
      <c r="E130" s="2">
        <v>19620419</v>
      </c>
      <c r="F130" s="2" t="s">
        <v>34</v>
      </c>
      <c r="G130" s="2" t="s">
        <v>17</v>
      </c>
      <c r="H130" s="2" t="s">
        <v>18</v>
      </c>
      <c r="I130" s="2" t="s">
        <v>29</v>
      </c>
      <c r="J130" s="17" t="s">
        <v>30</v>
      </c>
      <c r="K130" s="2" t="s">
        <v>246</v>
      </c>
      <c r="L130" s="20">
        <v>13219796</v>
      </c>
    </row>
    <row r="131" spans="1:12" x14ac:dyDescent="0.35">
      <c r="A131" s="2">
        <v>19416</v>
      </c>
      <c r="B131" s="17" t="s">
        <v>543</v>
      </c>
      <c r="C131" s="17" t="s">
        <v>257</v>
      </c>
      <c r="D131" s="38" t="s">
        <v>245</v>
      </c>
      <c r="E131" s="2">
        <v>19650427</v>
      </c>
      <c r="F131" s="2" t="s">
        <v>34</v>
      </c>
      <c r="G131" s="2" t="s">
        <v>17</v>
      </c>
      <c r="H131" s="2" t="s">
        <v>18</v>
      </c>
      <c r="I131" s="2" t="s">
        <v>29</v>
      </c>
      <c r="J131" s="17" t="s">
        <v>30</v>
      </c>
      <c r="K131" s="2" t="s">
        <v>246</v>
      </c>
      <c r="L131" s="20">
        <v>2832044</v>
      </c>
    </row>
    <row r="132" spans="1:12" x14ac:dyDescent="0.35">
      <c r="A132" s="2">
        <v>20448</v>
      </c>
      <c r="B132" s="17" t="s">
        <v>258</v>
      </c>
      <c r="C132" s="17" t="s">
        <v>257</v>
      </c>
      <c r="D132" s="38" t="s">
        <v>245</v>
      </c>
      <c r="E132" s="2">
        <v>19710701</v>
      </c>
      <c r="F132" s="2" t="s">
        <v>3</v>
      </c>
      <c r="G132" s="2" t="s">
        <v>17</v>
      </c>
      <c r="H132" s="2" t="s">
        <v>18</v>
      </c>
      <c r="I132" s="2" t="s">
        <v>22</v>
      </c>
      <c r="J132" s="17" t="s">
        <v>23</v>
      </c>
      <c r="K132" s="2" t="s">
        <v>246</v>
      </c>
      <c r="L132" s="20">
        <v>162385</v>
      </c>
    </row>
    <row r="133" spans="1:12" x14ac:dyDescent="0.35">
      <c r="A133" s="2">
        <v>23301</v>
      </c>
      <c r="B133" s="17" t="s">
        <v>544</v>
      </c>
      <c r="C133" s="17" t="s">
        <v>257</v>
      </c>
      <c r="D133" s="38" t="s">
        <v>245</v>
      </c>
      <c r="E133" s="2">
        <v>19801230</v>
      </c>
      <c r="F133" s="2" t="s">
        <v>34</v>
      </c>
      <c r="G133" s="2" t="s">
        <v>17</v>
      </c>
      <c r="H133" s="2" t="s">
        <v>18</v>
      </c>
      <c r="I133" s="2" t="s">
        <v>29</v>
      </c>
      <c r="J133" s="17" t="s">
        <v>30</v>
      </c>
      <c r="K133" s="2" t="s">
        <v>246</v>
      </c>
      <c r="L133" s="20">
        <v>4706997</v>
      </c>
    </row>
    <row r="134" spans="1:12" x14ac:dyDescent="0.35">
      <c r="A134" s="2">
        <v>23998</v>
      </c>
      <c r="B134" s="17" t="s">
        <v>528</v>
      </c>
      <c r="C134" s="17" t="s">
        <v>257</v>
      </c>
      <c r="D134" s="38" t="s">
        <v>245</v>
      </c>
      <c r="E134" s="2">
        <v>19820903</v>
      </c>
      <c r="F134" s="2" t="s">
        <v>3</v>
      </c>
      <c r="G134" s="2" t="s">
        <v>17</v>
      </c>
      <c r="H134" s="2" t="s">
        <v>18</v>
      </c>
      <c r="I134" s="2" t="s">
        <v>29</v>
      </c>
      <c r="J134" s="17" t="s">
        <v>30</v>
      </c>
      <c r="K134" s="2" t="s">
        <v>246</v>
      </c>
      <c r="L134" s="20">
        <v>685514</v>
      </c>
    </row>
    <row r="135" spans="1:12" x14ac:dyDescent="0.35">
      <c r="A135" s="2">
        <v>24170</v>
      </c>
      <c r="B135" s="17" t="s">
        <v>494</v>
      </c>
      <c r="C135" s="17" t="s">
        <v>257</v>
      </c>
      <c r="D135" s="38" t="s">
        <v>245</v>
      </c>
      <c r="E135" s="2">
        <v>19821215</v>
      </c>
      <c r="F135" s="2" t="s">
        <v>34</v>
      </c>
      <c r="G135" s="2" t="s">
        <v>25</v>
      </c>
      <c r="H135" s="2" t="s">
        <v>26</v>
      </c>
      <c r="I135" s="2" t="s">
        <v>29</v>
      </c>
      <c r="J135" s="17" t="s">
        <v>30</v>
      </c>
      <c r="K135" s="2" t="s">
        <v>246</v>
      </c>
      <c r="L135" s="20">
        <v>4228996</v>
      </c>
    </row>
    <row r="136" spans="1:12" x14ac:dyDescent="0.35">
      <c r="A136" s="2">
        <v>26610</v>
      </c>
      <c r="B136" s="17" t="s">
        <v>529</v>
      </c>
      <c r="C136" s="17" t="s">
        <v>257</v>
      </c>
      <c r="D136" s="38" t="s">
        <v>245</v>
      </c>
      <c r="E136" s="2">
        <v>19860318</v>
      </c>
      <c r="F136" s="2" t="s">
        <v>34</v>
      </c>
      <c r="G136" s="2" t="s">
        <v>17</v>
      </c>
      <c r="H136" s="2" t="s">
        <v>18</v>
      </c>
      <c r="I136" s="2" t="s">
        <v>29</v>
      </c>
      <c r="J136" s="17" t="s">
        <v>30</v>
      </c>
      <c r="K136" s="2" t="s">
        <v>246</v>
      </c>
      <c r="L136" s="20">
        <v>7910324</v>
      </c>
    </row>
    <row r="137" spans="1:12" x14ac:dyDescent="0.35">
      <c r="A137" s="2">
        <v>30306</v>
      </c>
      <c r="B137" s="17" t="s">
        <v>508</v>
      </c>
      <c r="C137" s="17" t="s">
        <v>257</v>
      </c>
      <c r="D137" s="38" t="s">
        <v>245</v>
      </c>
      <c r="E137" s="2">
        <v>19470226</v>
      </c>
      <c r="F137" s="2" t="s">
        <v>3</v>
      </c>
      <c r="G137" s="2" t="s">
        <v>14</v>
      </c>
      <c r="H137" s="2" t="s">
        <v>12</v>
      </c>
      <c r="I137" s="2" t="s">
        <v>6</v>
      </c>
      <c r="J137" s="17" t="s">
        <v>7</v>
      </c>
      <c r="K137" s="2" t="s">
        <v>246</v>
      </c>
      <c r="L137" s="20">
        <v>402902</v>
      </c>
    </row>
    <row r="138" spans="1:12" x14ac:dyDescent="0.35">
      <c r="A138" s="2">
        <v>32277</v>
      </c>
      <c r="B138" s="17" t="s">
        <v>264</v>
      </c>
      <c r="C138" s="17" t="s">
        <v>257</v>
      </c>
      <c r="D138" s="38" t="s">
        <v>245</v>
      </c>
      <c r="E138" s="2">
        <v>19850226</v>
      </c>
      <c r="F138" s="2" t="s">
        <v>3</v>
      </c>
      <c r="G138" s="2" t="s">
        <v>17</v>
      </c>
      <c r="H138" s="2" t="s">
        <v>18</v>
      </c>
      <c r="I138" s="2" t="s">
        <v>29</v>
      </c>
      <c r="J138" s="17" t="s">
        <v>30</v>
      </c>
      <c r="K138" s="2" t="s">
        <v>246</v>
      </c>
      <c r="L138" s="20">
        <v>119470</v>
      </c>
    </row>
    <row r="139" spans="1:12" x14ac:dyDescent="0.35">
      <c r="A139" s="2">
        <v>33539</v>
      </c>
      <c r="B139" s="17" t="s">
        <v>266</v>
      </c>
      <c r="C139" s="17" t="s">
        <v>257</v>
      </c>
      <c r="D139" s="38" t="s">
        <v>245</v>
      </c>
      <c r="E139" s="2">
        <v>19911223</v>
      </c>
      <c r="F139" s="2" t="s">
        <v>34</v>
      </c>
      <c r="G139" s="2" t="s">
        <v>17</v>
      </c>
      <c r="H139" s="2" t="s">
        <v>18</v>
      </c>
      <c r="I139" s="2" t="s">
        <v>29</v>
      </c>
      <c r="J139" s="17" t="s">
        <v>30</v>
      </c>
      <c r="K139" s="2" t="s">
        <v>246</v>
      </c>
      <c r="L139" s="20">
        <v>2599000</v>
      </c>
    </row>
    <row r="140" spans="1:12" x14ac:dyDescent="0.35">
      <c r="A140" s="2">
        <v>57065</v>
      </c>
      <c r="B140" s="17" t="s">
        <v>495</v>
      </c>
      <c r="C140" s="17" t="s">
        <v>257</v>
      </c>
      <c r="D140" s="38" t="s">
        <v>245</v>
      </c>
      <c r="E140" s="2">
        <v>20021010</v>
      </c>
      <c r="F140" s="2" t="s">
        <v>3</v>
      </c>
      <c r="G140" s="2" t="s">
        <v>25</v>
      </c>
      <c r="H140" s="2" t="s">
        <v>26</v>
      </c>
      <c r="I140" s="2" t="s">
        <v>29</v>
      </c>
      <c r="J140" s="17" t="s">
        <v>30</v>
      </c>
      <c r="K140" s="2" t="s">
        <v>246</v>
      </c>
      <c r="L140" s="20">
        <v>353290</v>
      </c>
    </row>
    <row r="141" spans="1:12" x14ac:dyDescent="0.35">
      <c r="A141" s="2">
        <v>57463</v>
      </c>
      <c r="B141" s="17" t="s">
        <v>339</v>
      </c>
      <c r="C141" s="17" t="s">
        <v>257</v>
      </c>
      <c r="D141" s="38" t="s">
        <v>245</v>
      </c>
      <c r="E141" s="2">
        <v>20030918</v>
      </c>
      <c r="F141" s="2" t="s">
        <v>3</v>
      </c>
      <c r="G141" s="2" t="s">
        <v>17</v>
      </c>
      <c r="H141" s="2" t="s">
        <v>18</v>
      </c>
      <c r="I141" s="2" t="s">
        <v>29</v>
      </c>
      <c r="J141" s="17" t="s">
        <v>30</v>
      </c>
      <c r="K141" s="2" t="s">
        <v>246</v>
      </c>
      <c r="L141" s="20">
        <v>1042517</v>
      </c>
    </row>
    <row r="142" spans="1:12" x14ac:dyDescent="0.35">
      <c r="A142" s="2">
        <v>57873</v>
      </c>
      <c r="B142" s="17" t="s">
        <v>391</v>
      </c>
      <c r="C142" s="17" t="s">
        <v>257</v>
      </c>
      <c r="D142" s="38" t="s">
        <v>245</v>
      </c>
      <c r="E142" s="2">
        <v>20050303</v>
      </c>
      <c r="F142" s="2" t="s">
        <v>3</v>
      </c>
      <c r="G142" s="2" t="s">
        <v>25</v>
      </c>
      <c r="H142" s="2" t="s">
        <v>26</v>
      </c>
      <c r="I142" s="2" t="s">
        <v>29</v>
      </c>
      <c r="J142" s="17" t="s">
        <v>30</v>
      </c>
      <c r="K142" s="2" t="s">
        <v>246</v>
      </c>
      <c r="L142" s="20">
        <v>786423</v>
      </c>
    </row>
    <row r="143" spans="1:12" x14ac:dyDescent="0.35">
      <c r="A143" s="2">
        <v>57944</v>
      </c>
      <c r="B143" s="17" t="s">
        <v>509</v>
      </c>
      <c r="C143" s="17" t="s">
        <v>257</v>
      </c>
      <c r="D143" s="38" t="s">
        <v>245</v>
      </c>
      <c r="E143" s="2">
        <v>20050610</v>
      </c>
      <c r="F143" s="2" t="s">
        <v>3</v>
      </c>
      <c r="G143" s="2" t="s">
        <v>17</v>
      </c>
      <c r="H143" s="2" t="s">
        <v>18</v>
      </c>
      <c r="I143" s="2" t="s">
        <v>29</v>
      </c>
      <c r="J143" s="17" t="s">
        <v>30</v>
      </c>
      <c r="K143" s="2" t="s">
        <v>246</v>
      </c>
      <c r="L143" s="20">
        <v>618718</v>
      </c>
    </row>
    <row r="144" spans="1:12" x14ac:dyDescent="0.35">
      <c r="A144" s="2">
        <v>58261</v>
      </c>
      <c r="B144" s="17" t="s">
        <v>469</v>
      </c>
      <c r="C144" s="17" t="s">
        <v>257</v>
      </c>
      <c r="D144" s="38" t="s">
        <v>245</v>
      </c>
      <c r="E144" s="2">
        <v>20060725</v>
      </c>
      <c r="F144" s="2" t="s">
        <v>3</v>
      </c>
      <c r="G144" s="2" t="s">
        <v>17</v>
      </c>
      <c r="H144" s="2" t="s">
        <v>18</v>
      </c>
      <c r="I144" s="2" t="s">
        <v>29</v>
      </c>
      <c r="J144" s="17" t="s">
        <v>30</v>
      </c>
      <c r="K144" s="2" t="s">
        <v>246</v>
      </c>
      <c r="L144" s="20">
        <v>275047</v>
      </c>
    </row>
    <row r="145" spans="1:12" x14ac:dyDescent="0.35">
      <c r="A145" s="2">
        <v>58349</v>
      </c>
      <c r="B145" s="17" t="s">
        <v>530</v>
      </c>
      <c r="C145" s="17" t="s">
        <v>257</v>
      </c>
      <c r="D145" s="38" t="s">
        <v>245</v>
      </c>
      <c r="E145" s="2">
        <v>20061107</v>
      </c>
      <c r="F145" s="2" t="s">
        <v>3</v>
      </c>
      <c r="G145" s="2" t="s">
        <v>17</v>
      </c>
      <c r="H145" s="2" t="s">
        <v>18</v>
      </c>
      <c r="I145" s="2" t="s">
        <v>22</v>
      </c>
      <c r="J145" s="17" t="s">
        <v>23</v>
      </c>
      <c r="K145" s="2" t="s">
        <v>246</v>
      </c>
      <c r="L145" s="20">
        <v>183617</v>
      </c>
    </row>
    <row r="146" spans="1:12" x14ac:dyDescent="0.35">
      <c r="A146" s="2">
        <v>58816</v>
      </c>
      <c r="B146" s="17" t="s">
        <v>496</v>
      </c>
      <c r="C146" s="17" t="s">
        <v>257</v>
      </c>
      <c r="D146" s="38" t="s">
        <v>245</v>
      </c>
      <c r="E146" s="2">
        <v>20081118</v>
      </c>
      <c r="F146" s="2" t="s">
        <v>3</v>
      </c>
      <c r="G146" s="2" t="s">
        <v>17</v>
      </c>
      <c r="H146" s="2" t="s">
        <v>18</v>
      </c>
      <c r="I146" s="2" t="s">
        <v>29</v>
      </c>
      <c r="J146" s="17" t="s">
        <v>30</v>
      </c>
      <c r="K146" s="2" t="s">
        <v>246</v>
      </c>
      <c r="L146" s="20">
        <v>1021311</v>
      </c>
    </row>
    <row r="147" spans="1:12" x14ac:dyDescent="0.35">
      <c r="A147" s="2">
        <v>25869</v>
      </c>
      <c r="B147" s="17" t="s">
        <v>270</v>
      </c>
      <c r="C147" s="17" t="s">
        <v>271</v>
      </c>
      <c r="D147" s="38" t="s">
        <v>245</v>
      </c>
      <c r="E147" s="2">
        <v>19830901</v>
      </c>
      <c r="F147" s="2" t="s">
        <v>3</v>
      </c>
      <c r="G147" s="2" t="s">
        <v>17</v>
      </c>
      <c r="H147" s="2" t="s">
        <v>18</v>
      </c>
      <c r="I147" s="2" t="s">
        <v>29</v>
      </c>
      <c r="J147" s="17" t="s">
        <v>30</v>
      </c>
      <c r="K147" s="2" t="s">
        <v>246</v>
      </c>
      <c r="L147" s="20">
        <v>147209</v>
      </c>
    </row>
    <row r="148" spans="1:12" x14ac:dyDescent="0.35">
      <c r="A148" s="2">
        <v>33103</v>
      </c>
      <c r="B148" s="17" t="s">
        <v>285</v>
      </c>
      <c r="C148" s="17" t="s">
        <v>271</v>
      </c>
      <c r="D148" s="38" t="s">
        <v>245</v>
      </c>
      <c r="E148" s="2">
        <v>19900608</v>
      </c>
      <c r="F148" s="2" t="s">
        <v>3</v>
      </c>
      <c r="G148" s="2" t="s">
        <v>14</v>
      </c>
      <c r="H148" s="2" t="s">
        <v>12</v>
      </c>
      <c r="I148" s="2" t="s">
        <v>29</v>
      </c>
      <c r="J148" s="17" t="s">
        <v>30</v>
      </c>
      <c r="K148" s="2" t="s">
        <v>246</v>
      </c>
      <c r="L148" s="20">
        <v>137143</v>
      </c>
    </row>
    <row r="149" spans="1:12" x14ac:dyDescent="0.35">
      <c r="A149" s="2">
        <v>31628</v>
      </c>
      <c r="B149" s="17" t="s">
        <v>395</v>
      </c>
      <c r="C149" s="17" t="s">
        <v>425</v>
      </c>
      <c r="D149" s="38" t="s">
        <v>245</v>
      </c>
      <c r="E149" s="2">
        <v>19720101</v>
      </c>
      <c r="F149" s="2" t="s">
        <v>34</v>
      </c>
      <c r="G149" s="2" t="s">
        <v>25</v>
      </c>
      <c r="H149" s="2" t="s">
        <v>26</v>
      </c>
      <c r="I149" s="2" t="s">
        <v>29</v>
      </c>
      <c r="J149" s="17" t="s">
        <v>30</v>
      </c>
      <c r="K149" s="2" t="s">
        <v>246</v>
      </c>
      <c r="L149" s="20">
        <v>32243782</v>
      </c>
    </row>
    <row r="150" spans="1:12" x14ac:dyDescent="0.35">
      <c r="A150" s="2">
        <v>34010</v>
      </c>
      <c r="B150" s="17" t="s">
        <v>250</v>
      </c>
      <c r="C150" s="17" t="s">
        <v>425</v>
      </c>
      <c r="D150" s="38" t="s">
        <v>245</v>
      </c>
      <c r="E150" s="2">
        <v>19950503</v>
      </c>
      <c r="F150" s="2" t="s">
        <v>3</v>
      </c>
      <c r="G150" s="2" t="s">
        <v>17</v>
      </c>
      <c r="H150" s="2" t="s">
        <v>18</v>
      </c>
      <c r="I150" s="2" t="s">
        <v>29</v>
      </c>
      <c r="J150" s="17" t="s">
        <v>30</v>
      </c>
      <c r="K150" s="2" t="s">
        <v>246</v>
      </c>
      <c r="L150" s="20">
        <v>806954</v>
      </c>
    </row>
    <row r="151" spans="1:12" x14ac:dyDescent="0.35">
      <c r="A151" s="2">
        <v>58234</v>
      </c>
      <c r="B151" s="17" t="s">
        <v>470</v>
      </c>
      <c r="C151" s="17" t="s">
        <v>277</v>
      </c>
      <c r="D151" s="38" t="s">
        <v>245</v>
      </c>
      <c r="E151" s="2">
        <v>20061227</v>
      </c>
      <c r="F151" s="2" t="s">
        <v>3</v>
      </c>
      <c r="G151" s="2" t="s">
        <v>17</v>
      </c>
      <c r="H151" s="2" t="s">
        <v>18</v>
      </c>
      <c r="I151" s="2" t="s">
        <v>29</v>
      </c>
      <c r="J151" s="17" t="s">
        <v>30</v>
      </c>
      <c r="K151" s="2" t="s">
        <v>246</v>
      </c>
      <c r="L151" s="20">
        <v>255977</v>
      </c>
    </row>
    <row r="152" spans="1:12" x14ac:dyDescent="0.35">
      <c r="A152" s="2">
        <v>58060</v>
      </c>
      <c r="B152" s="17" t="s">
        <v>393</v>
      </c>
      <c r="C152" s="17" t="s">
        <v>394</v>
      </c>
      <c r="D152" s="38" t="s">
        <v>245</v>
      </c>
      <c r="E152" s="2">
        <v>20051013</v>
      </c>
      <c r="F152" s="2" t="s">
        <v>3</v>
      </c>
      <c r="G152" s="2" t="s">
        <v>17</v>
      </c>
      <c r="H152" s="2" t="s">
        <v>18</v>
      </c>
      <c r="I152" s="2" t="s">
        <v>29</v>
      </c>
      <c r="J152" s="17" t="s">
        <v>30</v>
      </c>
      <c r="K152" s="2" t="s">
        <v>246</v>
      </c>
      <c r="L152" s="20">
        <v>720597</v>
      </c>
    </row>
    <row r="153" spans="1:12" x14ac:dyDescent="0.35">
      <c r="A153" s="2">
        <v>20387</v>
      </c>
      <c r="B153" s="17" t="s">
        <v>280</v>
      </c>
      <c r="C153" s="17" t="s">
        <v>281</v>
      </c>
      <c r="D153" s="38" t="s">
        <v>245</v>
      </c>
      <c r="E153" s="2">
        <v>19710317</v>
      </c>
      <c r="F153" s="2" t="s">
        <v>3</v>
      </c>
      <c r="G153" s="2" t="s">
        <v>25</v>
      </c>
      <c r="H153" s="2" t="s">
        <v>26</v>
      </c>
      <c r="I153" s="2" t="s">
        <v>29</v>
      </c>
      <c r="J153" s="17" t="s">
        <v>30</v>
      </c>
      <c r="K153" s="2" t="s">
        <v>246</v>
      </c>
      <c r="L153" s="20">
        <v>483793</v>
      </c>
    </row>
    <row r="154" spans="1:12" x14ac:dyDescent="0.35">
      <c r="A154" s="2">
        <v>23242</v>
      </c>
      <c r="B154" s="17" t="s">
        <v>510</v>
      </c>
      <c r="C154" s="17" t="s">
        <v>281</v>
      </c>
      <c r="D154" s="38" t="s">
        <v>245</v>
      </c>
      <c r="E154" s="2">
        <v>19801016</v>
      </c>
      <c r="F154" s="2" t="s">
        <v>3</v>
      </c>
      <c r="G154" s="2" t="s">
        <v>17</v>
      </c>
      <c r="H154" s="2" t="s">
        <v>18</v>
      </c>
      <c r="I154" s="2" t="s">
        <v>29</v>
      </c>
      <c r="J154" s="17" t="s">
        <v>30</v>
      </c>
      <c r="K154" s="2" t="s">
        <v>246</v>
      </c>
      <c r="L154" s="20">
        <v>93102</v>
      </c>
    </row>
    <row r="155" spans="1:12" x14ac:dyDescent="0.35">
      <c r="A155" s="2">
        <v>23749</v>
      </c>
      <c r="B155" s="17" t="s">
        <v>282</v>
      </c>
      <c r="C155" s="17" t="s">
        <v>281</v>
      </c>
      <c r="D155" s="38" t="s">
        <v>245</v>
      </c>
      <c r="E155" s="2">
        <v>19820216</v>
      </c>
      <c r="F155" s="2" t="s">
        <v>3</v>
      </c>
      <c r="G155" s="2" t="s">
        <v>11</v>
      </c>
      <c r="H155" s="2" t="s">
        <v>12</v>
      </c>
      <c r="I155" s="2" t="s">
        <v>29</v>
      </c>
      <c r="J155" s="17" t="s">
        <v>30</v>
      </c>
      <c r="K155" s="2" t="s">
        <v>246</v>
      </c>
      <c r="L155" s="20">
        <v>208843</v>
      </c>
    </row>
    <row r="156" spans="1:12" x14ac:dyDescent="0.35">
      <c r="A156" s="2">
        <v>33013</v>
      </c>
      <c r="B156" s="17" t="s">
        <v>427</v>
      </c>
      <c r="C156" s="17" t="s">
        <v>428</v>
      </c>
      <c r="D156" s="38" t="s">
        <v>245</v>
      </c>
      <c r="E156" s="2">
        <v>19900725</v>
      </c>
      <c r="F156" s="2" t="s">
        <v>3</v>
      </c>
      <c r="G156" s="2" t="s">
        <v>11</v>
      </c>
      <c r="H156" s="2" t="s">
        <v>12</v>
      </c>
      <c r="I156" s="2" t="s">
        <v>29</v>
      </c>
      <c r="J156" s="17" t="s">
        <v>30</v>
      </c>
      <c r="K156" s="2" t="s">
        <v>246</v>
      </c>
      <c r="L156" s="20">
        <v>57573</v>
      </c>
    </row>
    <row r="157" spans="1:12" x14ac:dyDescent="0.35">
      <c r="A157" s="2">
        <v>58401</v>
      </c>
      <c r="B157" s="17" t="s">
        <v>490</v>
      </c>
      <c r="C157" s="17" t="s">
        <v>428</v>
      </c>
      <c r="D157" s="38" t="s">
        <v>245</v>
      </c>
      <c r="E157" s="2">
        <v>20080205</v>
      </c>
      <c r="F157" s="2" t="s">
        <v>3</v>
      </c>
      <c r="G157" s="2" t="s">
        <v>17</v>
      </c>
      <c r="H157" s="2" t="s">
        <v>18</v>
      </c>
      <c r="I157" s="2" t="s">
        <v>29</v>
      </c>
      <c r="J157" s="17" t="s">
        <v>30</v>
      </c>
      <c r="K157" s="2" t="s">
        <v>246</v>
      </c>
      <c r="L157" s="20">
        <v>294402</v>
      </c>
    </row>
    <row r="158" spans="1:12" x14ac:dyDescent="0.35">
      <c r="A158" s="2">
        <v>30722</v>
      </c>
      <c r="B158" s="17" t="s">
        <v>288</v>
      </c>
      <c r="C158" s="17" t="s">
        <v>289</v>
      </c>
      <c r="D158" s="38" t="s">
        <v>245</v>
      </c>
      <c r="E158" s="2">
        <v>19541117</v>
      </c>
      <c r="F158" s="2" t="s">
        <v>3</v>
      </c>
      <c r="G158" s="2" t="s">
        <v>14</v>
      </c>
      <c r="H158" s="2" t="s">
        <v>12</v>
      </c>
      <c r="I158" s="2" t="s">
        <v>29</v>
      </c>
      <c r="J158" s="17" t="s">
        <v>30</v>
      </c>
      <c r="K158" s="2" t="s">
        <v>246</v>
      </c>
      <c r="L158" s="20">
        <v>337295</v>
      </c>
    </row>
    <row r="159" spans="1:12" x14ac:dyDescent="0.35">
      <c r="A159" s="2">
        <v>57974</v>
      </c>
      <c r="B159" s="17" t="s">
        <v>398</v>
      </c>
      <c r="C159" s="17" t="s">
        <v>397</v>
      </c>
      <c r="D159" s="38" t="s">
        <v>245</v>
      </c>
      <c r="E159" s="2">
        <v>20051130</v>
      </c>
      <c r="F159" s="2" t="s">
        <v>3</v>
      </c>
      <c r="G159" s="2" t="s">
        <v>11</v>
      </c>
      <c r="H159" s="2" t="s">
        <v>12</v>
      </c>
      <c r="I159" s="2" t="s">
        <v>29</v>
      </c>
      <c r="J159" s="17" t="s">
        <v>30</v>
      </c>
      <c r="K159" s="2" t="s">
        <v>246</v>
      </c>
      <c r="L159" s="20">
        <v>50440</v>
      </c>
    </row>
    <row r="160" spans="1:12" x14ac:dyDescent="0.35">
      <c r="A160" s="2">
        <v>24211</v>
      </c>
      <c r="B160" s="17" t="s">
        <v>513</v>
      </c>
      <c r="C160" s="17" t="s">
        <v>514</v>
      </c>
      <c r="D160" s="38" t="s">
        <v>245</v>
      </c>
      <c r="E160" s="2">
        <v>19821220</v>
      </c>
      <c r="F160" s="2" t="s">
        <v>3</v>
      </c>
      <c r="G160" s="2" t="s">
        <v>11</v>
      </c>
      <c r="H160" s="2" t="s">
        <v>12</v>
      </c>
      <c r="I160" s="2" t="s">
        <v>29</v>
      </c>
      <c r="J160" s="17" t="s">
        <v>30</v>
      </c>
      <c r="K160" s="2" t="s">
        <v>246</v>
      </c>
      <c r="L160" s="20">
        <v>59823</v>
      </c>
    </row>
    <row r="161" spans="1:12" x14ac:dyDescent="0.35">
      <c r="A161" s="2">
        <v>20884</v>
      </c>
      <c r="B161" s="17" t="s">
        <v>290</v>
      </c>
      <c r="C161" s="17" t="s">
        <v>291</v>
      </c>
      <c r="D161" s="38" t="s">
        <v>292</v>
      </c>
      <c r="E161" s="2">
        <v>19721211</v>
      </c>
      <c r="F161" s="2" t="s">
        <v>34</v>
      </c>
      <c r="G161" s="2" t="s">
        <v>17</v>
      </c>
      <c r="H161" s="2" t="s">
        <v>18</v>
      </c>
      <c r="I161" s="2" t="s">
        <v>29</v>
      </c>
      <c r="J161" s="17" t="s">
        <v>30</v>
      </c>
      <c r="K161" s="2" t="s">
        <v>246</v>
      </c>
      <c r="L161" s="20">
        <v>1544313</v>
      </c>
    </row>
    <row r="162" spans="1:12" x14ac:dyDescent="0.35">
      <c r="A162" s="2">
        <v>30692</v>
      </c>
      <c r="B162" s="17" t="s">
        <v>293</v>
      </c>
      <c r="C162" s="17" t="s">
        <v>291</v>
      </c>
      <c r="D162" s="38" t="s">
        <v>292</v>
      </c>
      <c r="E162" s="2">
        <v>19530101</v>
      </c>
      <c r="F162" s="2" t="s">
        <v>3</v>
      </c>
      <c r="G162" s="2" t="s">
        <v>4</v>
      </c>
      <c r="H162" s="2" t="s">
        <v>18</v>
      </c>
      <c r="I162" s="2" t="s">
        <v>29</v>
      </c>
      <c r="J162" s="17" t="s">
        <v>30</v>
      </c>
      <c r="K162" s="2" t="s">
        <v>246</v>
      </c>
      <c r="L162" s="20">
        <v>130515</v>
      </c>
    </row>
    <row r="163" spans="1:12" x14ac:dyDescent="0.35">
      <c r="A163" s="2">
        <v>33316</v>
      </c>
      <c r="B163" s="17" t="s">
        <v>500</v>
      </c>
      <c r="C163" s="17" t="s">
        <v>291</v>
      </c>
      <c r="D163" s="38" t="s">
        <v>292</v>
      </c>
      <c r="E163" s="2">
        <v>19910111</v>
      </c>
      <c r="F163" s="2" t="s">
        <v>3</v>
      </c>
      <c r="G163" s="2" t="s">
        <v>17</v>
      </c>
      <c r="H163" s="2" t="s">
        <v>18</v>
      </c>
      <c r="I163" s="2" t="s">
        <v>29</v>
      </c>
      <c r="J163" s="17" t="s">
        <v>30</v>
      </c>
      <c r="K163" s="2" t="s">
        <v>246</v>
      </c>
      <c r="L163" s="20">
        <v>348299</v>
      </c>
    </row>
    <row r="164" spans="1:12" x14ac:dyDescent="0.35">
      <c r="A164" s="2">
        <v>18296</v>
      </c>
      <c r="B164" s="17" t="s">
        <v>298</v>
      </c>
      <c r="C164" s="17" t="s">
        <v>296</v>
      </c>
      <c r="D164" s="38" t="s">
        <v>297</v>
      </c>
      <c r="E164" s="2">
        <v>19600916</v>
      </c>
      <c r="F164" s="2" t="s">
        <v>3</v>
      </c>
      <c r="G164" s="2" t="s">
        <v>11</v>
      </c>
      <c r="H164" s="2" t="s">
        <v>12</v>
      </c>
      <c r="I164" s="2" t="s">
        <v>29</v>
      </c>
      <c r="J164" s="17" t="s">
        <v>30</v>
      </c>
      <c r="K164" s="2" t="s">
        <v>246</v>
      </c>
      <c r="L164" s="20">
        <v>636191</v>
      </c>
    </row>
    <row r="165" spans="1:12" x14ac:dyDescent="0.35">
      <c r="A165" s="2">
        <v>25158</v>
      </c>
      <c r="B165" s="17" t="s">
        <v>299</v>
      </c>
      <c r="C165" s="17" t="s">
        <v>296</v>
      </c>
      <c r="D165" s="38" t="s">
        <v>297</v>
      </c>
      <c r="E165" s="2">
        <v>19520514</v>
      </c>
      <c r="F165" s="2" t="s">
        <v>34</v>
      </c>
      <c r="G165" s="2" t="s">
        <v>17</v>
      </c>
      <c r="H165" s="2" t="s">
        <v>18</v>
      </c>
      <c r="I165" s="2" t="s">
        <v>29</v>
      </c>
      <c r="J165" s="17" t="s">
        <v>30</v>
      </c>
      <c r="K165" s="2" t="s">
        <v>246</v>
      </c>
      <c r="L165" s="20">
        <v>527022</v>
      </c>
    </row>
    <row r="166" spans="1:12" x14ac:dyDescent="0.35">
      <c r="A166" s="2">
        <v>58231</v>
      </c>
      <c r="B166" s="17" t="s">
        <v>430</v>
      </c>
      <c r="C166" s="17" t="s">
        <v>296</v>
      </c>
      <c r="D166" s="38" t="s">
        <v>297</v>
      </c>
      <c r="E166" s="2">
        <v>20060601</v>
      </c>
      <c r="F166" s="2" t="s">
        <v>3</v>
      </c>
      <c r="G166" s="2" t="s">
        <v>17</v>
      </c>
      <c r="H166" s="2" t="s">
        <v>18</v>
      </c>
      <c r="I166" s="2" t="s">
        <v>29</v>
      </c>
      <c r="J166" s="17" t="s">
        <v>30</v>
      </c>
      <c r="K166" s="2" t="s">
        <v>246</v>
      </c>
      <c r="L166" s="20">
        <v>120498</v>
      </c>
    </row>
    <row r="167" spans="1:12" x14ac:dyDescent="0.35">
      <c r="A167" s="2">
        <v>58282</v>
      </c>
      <c r="B167" s="17" t="s">
        <v>431</v>
      </c>
      <c r="C167" s="17" t="s">
        <v>432</v>
      </c>
      <c r="D167" s="38" t="s">
        <v>303</v>
      </c>
      <c r="E167" s="2">
        <v>20060725</v>
      </c>
      <c r="F167" s="2" t="s">
        <v>3</v>
      </c>
      <c r="G167" s="2" t="s">
        <v>17</v>
      </c>
      <c r="H167" s="2" t="s">
        <v>18</v>
      </c>
      <c r="I167" s="2" t="s">
        <v>11</v>
      </c>
      <c r="J167" s="17" t="s">
        <v>58</v>
      </c>
      <c r="K167" s="2" t="s">
        <v>246</v>
      </c>
      <c r="L167" s="20">
        <v>53666</v>
      </c>
    </row>
    <row r="168" spans="1:12" x14ac:dyDescent="0.35">
      <c r="A168" s="2">
        <v>58407</v>
      </c>
      <c r="B168" s="17" t="s">
        <v>35</v>
      </c>
      <c r="C168" s="17" t="s">
        <v>474</v>
      </c>
      <c r="D168" s="38" t="s">
        <v>306</v>
      </c>
      <c r="E168" s="2">
        <v>20061101</v>
      </c>
      <c r="F168" s="2" t="s">
        <v>3</v>
      </c>
      <c r="G168" s="2" t="s">
        <v>17</v>
      </c>
      <c r="H168" s="2" t="s">
        <v>18</v>
      </c>
      <c r="I168" s="2" t="s">
        <v>29</v>
      </c>
      <c r="J168" s="17" t="s">
        <v>30</v>
      </c>
      <c r="K168" s="2" t="s">
        <v>246</v>
      </c>
      <c r="L168" s="20">
        <v>278408</v>
      </c>
    </row>
    <row r="169" spans="1:12" x14ac:dyDescent="0.35">
      <c r="A169" s="2">
        <v>58305</v>
      </c>
      <c r="B169" s="17" t="s">
        <v>433</v>
      </c>
      <c r="C169" s="17" t="s">
        <v>308</v>
      </c>
      <c r="D169" s="38" t="s">
        <v>306</v>
      </c>
      <c r="E169" s="2">
        <v>20060607</v>
      </c>
      <c r="F169" s="2" t="s">
        <v>3</v>
      </c>
      <c r="G169" s="2" t="s">
        <v>17</v>
      </c>
      <c r="H169" s="2" t="s">
        <v>18</v>
      </c>
      <c r="I169" s="2" t="s">
        <v>22</v>
      </c>
      <c r="J169" s="17" t="s">
        <v>23</v>
      </c>
      <c r="K169" s="2" t="s">
        <v>246</v>
      </c>
      <c r="L169" s="20">
        <v>70678</v>
      </c>
    </row>
  </sheetData>
  <mergeCells count="2">
    <mergeCell ref="A1:L1"/>
    <mergeCell ref="A2:L2"/>
  </mergeCells>
  <pageMargins left="0.25" right="0.25" top="0.75" bottom="0.75" header="0.3" footer="0.3"/>
  <pageSetup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0"/>
  <sheetViews>
    <sheetView workbookViewId="0">
      <selection sqref="A1:L1"/>
    </sheetView>
  </sheetViews>
  <sheetFormatPr defaultColWidth="9.1796875" defaultRowHeight="20" x14ac:dyDescent="0.4"/>
  <cols>
    <col min="1" max="1" width="164.1796875" style="13" customWidth="1"/>
    <col min="2" max="2" width="38.54296875" style="13" customWidth="1"/>
    <col min="3" max="16384" width="9.1796875" style="13"/>
  </cols>
  <sheetData>
    <row r="1" spans="1:12" ht="26" x14ac:dyDescent="0.4">
      <c r="A1" s="41" t="s">
        <v>583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3" spans="1:12" x14ac:dyDescent="0.4">
      <c r="A3" s="12"/>
    </row>
    <row r="4" spans="1:12" x14ac:dyDescent="0.4">
      <c r="A4" s="11" t="s">
        <v>584</v>
      </c>
      <c r="B4" s="12"/>
      <c r="E4" s="14"/>
      <c r="F4" s="14"/>
      <c r="G4" s="14"/>
      <c r="H4" s="14"/>
      <c r="I4" s="14"/>
      <c r="K4" s="14"/>
    </row>
    <row r="5" spans="1:12" x14ac:dyDescent="0.4">
      <c r="A5" s="15" t="s">
        <v>595</v>
      </c>
      <c r="E5" s="14"/>
      <c r="F5" s="14"/>
      <c r="G5" s="14"/>
      <c r="H5" s="14"/>
      <c r="I5" s="14"/>
      <c r="K5" s="14"/>
    </row>
    <row r="6" spans="1:12" x14ac:dyDescent="0.4">
      <c r="A6" s="27" t="s">
        <v>593</v>
      </c>
      <c r="B6" s="12"/>
      <c r="E6" s="14"/>
      <c r="F6" s="14"/>
      <c r="G6" s="14"/>
      <c r="H6" s="14"/>
      <c r="I6" s="14"/>
      <c r="K6" s="14"/>
    </row>
    <row r="7" spans="1:12" x14ac:dyDescent="0.4">
      <c r="A7" s="16"/>
      <c r="B7" s="12"/>
      <c r="E7" s="14"/>
      <c r="F7" s="14"/>
      <c r="G7" s="14"/>
      <c r="H7" s="14"/>
      <c r="I7" s="14"/>
      <c r="K7" s="14"/>
    </row>
    <row r="8" spans="1:12" x14ac:dyDescent="0.4">
      <c r="A8" s="15" t="s">
        <v>585</v>
      </c>
      <c r="B8" s="12"/>
      <c r="E8" s="14"/>
      <c r="F8" s="14"/>
      <c r="G8" s="14"/>
      <c r="H8" s="14"/>
      <c r="I8" s="14"/>
      <c r="K8" s="14"/>
    </row>
    <row r="9" spans="1:12" x14ac:dyDescent="0.4">
      <c r="A9" s="15" t="s">
        <v>586</v>
      </c>
      <c r="B9" s="12"/>
      <c r="E9" s="14"/>
      <c r="F9" s="14"/>
      <c r="G9" s="14"/>
      <c r="H9" s="14"/>
      <c r="I9" s="14"/>
      <c r="K9" s="14"/>
    </row>
    <row r="10" spans="1:12" x14ac:dyDescent="0.4">
      <c r="A10" s="15" t="s">
        <v>587</v>
      </c>
      <c r="B10" s="12"/>
      <c r="E10" s="14"/>
      <c r="F10" s="14"/>
      <c r="G10" s="14"/>
      <c r="H10" s="14"/>
      <c r="I10" s="14"/>
      <c r="K10" s="14"/>
    </row>
    <row r="11" spans="1:12" x14ac:dyDescent="0.4">
      <c r="A11" s="15" t="s">
        <v>588</v>
      </c>
      <c r="B11" s="12"/>
      <c r="E11" s="14"/>
      <c r="F11" s="14"/>
      <c r="G11" s="14"/>
      <c r="H11" s="14"/>
      <c r="I11" s="14"/>
      <c r="K11" s="14"/>
    </row>
    <row r="12" spans="1:12" x14ac:dyDescent="0.4">
      <c r="A12" s="15" t="s">
        <v>589</v>
      </c>
      <c r="B12" s="12"/>
      <c r="E12" s="14"/>
      <c r="F12" s="14"/>
      <c r="G12" s="14"/>
      <c r="H12" s="14"/>
      <c r="I12" s="14"/>
      <c r="K12" s="14"/>
    </row>
    <row r="13" spans="1:12" x14ac:dyDescent="0.4">
      <c r="A13" s="15" t="s">
        <v>590</v>
      </c>
      <c r="B13" s="12"/>
      <c r="E13" s="14"/>
      <c r="F13" s="14"/>
      <c r="G13" s="14"/>
      <c r="H13" s="14"/>
      <c r="I13" s="14"/>
      <c r="K13" s="14"/>
    </row>
    <row r="14" spans="1:12" x14ac:dyDescent="0.4">
      <c r="A14" s="15"/>
      <c r="B14" s="12"/>
      <c r="E14" s="14"/>
      <c r="F14" s="14"/>
      <c r="G14" s="14"/>
      <c r="H14" s="14"/>
      <c r="I14" s="14"/>
      <c r="K14" s="14"/>
    </row>
    <row r="15" spans="1:12" x14ac:dyDescent="0.4">
      <c r="A15" s="15" t="s">
        <v>591</v>
      </c>
      <c r="B15" s="12"/>
      <c r="E15" s="14"/>
      <c r="F15" s="14"/>
      <c r="G15" s="14"/>
      <c r="H15" s="14"/>
      <c r="I15" s="14"/>
      <c r="K15" s="14"/>
    </row>
    <row r="16" spans="1:12" x14ac:dyDescent="0.4">
      <c r="A16" s="15" t="s">
        <v>592</v>
      </c>
      <c r="B16" s="12"/>
      <c r="E16" s="14"/>
      <c r="F16" s="14"/>
      <c r="G16" s="14"/>
      <c r="H16" s="14"/>
      <c r="I16" s="14"/>
      <c r="K16" s="14"/>
    </row>
    <row r="17" spans="1:11" x14ac:dyDescent="0.4">
      <c r="A17" s="15" t="s">
        <v>596</v>
      </c>
      <c r="E17" s="14"/>
      <c r="F17" s="14"/>
      <c r="G17" s="14"/>
      <c r="H17" s="14"/>
      <c r="I17" s="14"/>
      <c r="K17" s="14"/>
    </row>
    <row r="18" spans="1:11" x14ac:dyDescent="0.4">
      <c r="A18" s="16" t="s">
        <v>594</v>
      </c>
      <c r="E18" s="14"/>
      <c r="F18" s="14"/>
      <c r="G18" s="14"/>
      <c r="H18" s="14"/>
      <c r="I18" s="14"/>
      <c r="K18" s="14"/>
    </row>
    <row r="19" spans="1:11" x14ac:dyDescent="0.4">
      <c r="A19" s="12"/>
      <c r="B19" s="12"/>
      <c r="E19" s="14"/>
      <c r="F19" s="14"/>
      <c r="G19" s="14"/>
      <c r="H19" s="14"/>
      <c r="I19" s="14"/>
      <c r="K19" s="14"/>
    </row>
    <row r="20" spans="1:11" x14ac:dyDescent="0.4">
      <c r="A20" s="12"/>
    </row>
  </sheetData>
  <mergeCells count="1">
    <mergeCell ref="A1:L1"/>
  </mergeCells>
  <hyperlinks>
    <hyperlink ref="A6" r:id="rId1"/>
    <hyperlink ref="A18" r:id="rId2"/>
  </hyperlinks>
  <pageMargins left="0.7" right="0.7" top="0.75" bottom="0.75" header="0.3" footer="0.3"/>
  <pageSetup scale="41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F30"/>
  <sheetViews>
    <sheetView workbookViewId="0">
      <pane xSplit="1" topLeftCell="U1" activePane="topRight" state="frozen"/>
      <selection activeCell="A2" sqref="A2:L2"/>
      <selection pane="topRight"/>
    </sheetView>
  </sheetViews>
  <sheetFormatPr defaultRowHeight="14.5" x14ac:dyDescent="0.35"/>
  <cols>
    <col min="1" max="1" width="42.81640625" style="3" bestFit="1" customWidth="1"/>
    <col min="2" max="2" width="8.26953125" style="3" bestFit="1" customWidth="1"/>
    <col min="3" max="3" width="14.81640625" style="3" bestFit="1" customWidth="1"/>
    <col min="4" max="4" width="8.26953125" style="29" bestFit="1" customWidth="1"/>
    <col min="5" max="5" width="14.81640625" bestFit="1" customWidth="1"/>
    <col min="6" max="6" width="8.26953125" style="29" bestFit="1" customWidth="1"/>
    <col min="7" max="7" width="14.81640625" bestFit="1" customWidth="1"/>
    <col min="8" max="8" width="8.26953125" style="29" bestFit="1" customWidth="1"/>
    <col min="9" max="9" width="14.81640625" bestFit="1" customWidth="1"/>
    <col min="10" max="10" width="10.7265625" style="29" customWidth="1"/>
    <col min="11" max="11" width="16.1796875" customWidth="1"/>
    <col min="12" max="12" width="8.26953125" style="29" bestFit="1" customWidth="1"/>
    <col min="13" max="13" width="14.81640625" bestFit="1" customWidth="1"/>
    <col min="14" max="14" width="8.26953125" style="29" bestFit="1" customWidth="1"/>
    <col min="15" max="15" width="14.81640625" bestFit="1" customWidth="1"/>
    <col min="16" max="16" width="8.26953125" style="29" bestFit="1" customWidth="1"/>
    <col min="17" max="17" width="14.81640625" bestFit="1" customWidth="1"/>
    <col min="18" max="18" width="8.26953125" style="29" bestFit="1" customWidth="1"/>
    <col min="19" max="19" width="14.81640625" bestFit="1" customWidth="1"/>
    <col min="20" max="20" width="8.26953125" style="29" bestFit="1" customWidth="1"/>
    <col min="21" max="21" width="14.81640625" bestFit="1" customWidth="1"/>
    <col min="22" max="22" width="8.26953125" style="29" bestFit="1" customWidth="1"/>
    <col min="23" max="23" width="14.81640625" bestFit="1" customWidth="1"/>
    <col min="24" max="24" width="8.26953125" style="29" bestFit="1" customWidth="1"/>
    <col min="25" max="25" width="14.81640625" style="26" bestFit="1" customWidth="1"/>
    <col min="26" max="26" width="8.26953125" style="29" bestFit="1" customWidth="1"/>
    <col min="27" max="27" width="14.81640625" bestFit="1" customWidth="1"/>
    <col min="28" max="28" width="8.26953125" style="29" bestFit="1" customWidth="1"/>
    <col min="29" max="29" width="14.81640625" bestFit="1" customWidth="1"/>
    <col min="30" max="30" width="8.26953125" style="29" bestFit="1" customWidth="1"/>
    <col min="31" max="31" width="14.81640625" bestFit="1" customWidth="1"/>
  </cols>
  <sheetData>
    <row r="1" spans="1:32" ht="24" customHeight="1" x14ac:dyDescent="0.35">
      <c r="A1" s="35" t="s">
        <v>597</v>
      </c>
      <c r="B1" s="32"/>
      <c r="C1" s="31"/>
      <c r="D1" s="31"/>
      <c r="E1" s="31"/>
      <c r="F1" s="31"/>
      <c r="G1" s="31"/>
      <c r="H1" s="31"/>
      <c r="I1" s="31"/>
      <c r="J1" s="31"/>
      <c r="K1" s="31"/>
      <c r="L1" s="3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0"/>
      <c r="Z1" s="3"/>
      <c r="AA1" s="3"/>
      <c r="AB1" s="3"/>
      <c r="AC1" s="3"/>
      <c r="AD1" s="3"/>
      <c r="AE1" s="3"/>
    </row>
    <row r="2" spans="1:32" ht="24" customHeight="1" x14ac:dyDescent="0.35">
      <c r="A2" s="35" t="s">
        <v>598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0"/>
      <c r="Z2" s="3"/>
      <c r="AA2" s="3"/>
      <c r="AB2" s="3"/>
      <c r="AC2" s="3"/>
      <c r="AD2" s="3"/>
      <c r="AE2" s="3"/>
    </row>
    <row r="3" spans="1:32" ht="18.649999999999999" customHeight="1" x14ac:dyDescent="0.35">
      <c r="A3" s="36" t="s">
        <v>599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0"/>
      <c r="Z3" s="3"/>
      <c r="AA3" s="3"/>
      <c r="AB3" s="3"/>
      <c r="AC3" s="3"/>
      <c r="AD3" s="3"/>
      <c r="AE3" s="3"/>
    </row>
    <row r="4" spans="1:32" ht="7.5" customHeight="1" x14ac:dyDescent="0.35">
      <c r="A4" s="34"/>
      <c r="B4" s="3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0"/>
      <c r="Z4" s="3"/>
      <c r="AA4" s="3"/>
      <c r="AB4" s="3"/>
      <c r="AC4" s="3"/>
      <c r="AD4" s="3"/>
      <c r="AE4" s="3"/>
    </row>
    <row r="5" spans="1:32" x14ac:dyDescent="0.35">
      <c r="B5" s="42">
        <v>2001</v>
      </c>
      <c r="C5" s="43"/>
      <c r="D5" s="44">
        <v>2002</v>
      </c>
      <c r="E5" s="45"/>
      <c r="F5" s="44">
        <v>2003</v>
      </c>
      <c r="G5" s="43"/>
      <c r="H5" s="44">
        <v>2004</v>
      </c>
      <c r="I5" s="43"/>
      <c r="J5" s="44">
        <v>2005</v>
      </c>
      <c r="K5" s="43"/>
      <c r="L5" s="44">
        <v>2006</v>
      </c>
      <c r="M5" s="43"/>
      <c r="N5" s="44">
        <v>2007</v>
      </c>
      <c r="O5" s="43"/>
      <c r="P5" s="44">
        <v>2008</v>
      </c>
      <c r="Q5" s="43"/>
      <c r="R5" s="44">
        <v>2009</v>
      </c>
      <c r="S5" s="43"/>
      <c r="T5" s="44">
        <v>2010</v>
      </c>
      <c r="U5" s="43"/>
      <c r="V5" s="44">
        <v>2011</v>
      </c>
      <c r="W5" s="43"/>
      <c r="X5" s="44">
        <v>2012</v>
      </c>
      <c r="Y5" s="43"/>
      <c r="Z5" s="44">
        <v>2013</v>
      </c>
      <c r="AA5" s="43"/>
      <c r="AB5" s="44">
        <v>2014</v>
      </c>
      <c r="AC5" s="43"/>
      <c r="AD5" s="44">
        <v>2015</v>
      </c>
      <c r="AE5" s="45"/>
      <c r="AF5" s="29"/>
    </row>
    <row r="6" spans="1:32" x14ac:dyDescent="0.35">
      <c r="A6" s="7"/>
      <c r="B6" s="8" t="s">
        <v>573</v>
      </c>
      <c r="C6" s="8" t="s">
        <v>581</v>
      </c>
      <c r="D6" s="28" t="s">
        <v>573</v>
      </c>
      <c r="E6" s="8" t="s">
        <v>581</v>
      </c>
      <c r="F6" s="28" t="s">
        <v>573</v>
      </c>
      <c r="G6" s="8" t="s">
        <v>581</v>
      </c>
      <c r="H6" s="28" t="s">
        <v>573</v>
      </c>
      <c r="I6" s="8" t="s">
        <v>581</v>
      </c>
      <c r="J6" s="28" t="s">
        <v>573</v>
      </c>
      <c r="K6" s="8" t="s">
        <v>581</v>
      </c>
      <c r="L6" s="28" t="s">
        <v>573</v>
      </c>
      <c r="M6" s="8" t="s">
        <v>581</v>
      </c>
      <c r="N6" s="28" t="s">
        <v>573</v>
      </c>
      <c r="O6" s="8" t="s">
        <v>581</v>
      </c>
      <c r="P6" s="28" t="s">
        <v>573</v>
      </c>
      <c r="Q6" s="8" t="s">
        <v>581</v>
      </c>
      <c r="R6" s="28" t="s">
        <v>573</v>
      </c>
      <c r="S6" s="8" t="s">
        <v>581</v>
      </c>
      <c r="T6" s="28" t="s">
        <v>573</v>
      </c>
      <c r="U6" s="8" t="s">
        <v>581</v>
      </c>
      <c r="V6" s="28" t="s">
        <v>573</v>
      </c>
      <c r="W6" s="8" t="s">
        <v>581</v>
      </c>
      <c r="X6" s="28" t="s">
        <v>573</v>
      </c>
      <c r="Y6" s="23" t="s">
        <v>581</v>
      </c>
      <c r="Z6" s="28" t="s">
        <v>573</v>
      </c>
      <c r="AA6" s="8" t="s">
        <v>581</v>
      </c>
      <c r="AB6" s="28" t="s">
        <v>573</v>
      </c>
      <c r="AC6" s="8" t="s">
        <v>581</v>
      </c>
      <c r="AD6" s="28" t="s">
        <v>573</v>
      </c>
      <c r="AE6" s="8" t="s">
        <v>581</v>
      </c>
      <c r="AF6" s="29"/>
    </row>
    <row r="7" spans="1:32" x14ac:dyDescent="0.35">
      <c r="A7" s="4" t="s">
        <v>574</v>
      </c>
      <c r="B7" s="3">
        <f>COUNTIF('2001'!$A6:$A169,"&lt;&gt;0")</f>
        <v>164</v>
      </c>
      <c r="C7" s="9">
        <f>SUMIF('2001'!A6:A169,"&lt;&gt;0",'2001'!L6:L169)</f>
        <v>82456816</v>
      </c>
      <c r="D7" s="29">
        <f>COUNTIF('2002'!A6:A171,"&lt;&gt;")</f>
        <v>166</v>
      </c>
      <c r="E7" s="9">
        <f>SUMIF('2002'!A6:A171,"&lt;&gt;",'2002'!L6:L171)</f>
        <v>92735308</v>
      </c>
      <c r="F7" s="29">
        <f>COUNTIF('2003'!A6:A171,"&lt;&gt;")</f>
        <v>166</v>
      </c>
      <c r="G7" s="9">
        <f>SUMIF('2003'!A6:A171,"&lt;&gt;",'2003'!L6:L171)</f>
        <v>106280642</v>
      </c>
      <c r="H7" s="29">
        <f>COUNTIF('2004'!A6:A177,"&lt;&gt;")</f>
        <v>172</v>
      </c>
      <c r="I7" s="9">
        <f>SUMIF('2004'!A6:A177,"&lt;&gt;",'2004'!L6:L177)</f>
        <v>147769192</v>
      </c>
      <c r="J7" s="29">
        <f>COUNTIF('2005'!A6:A194,"&lt;&gt;")</f>
        <v>189</v>
      </c>
      <c r="K7" s="22">
        <f>SUMIF('2005'!A6:A194,"&lt;&gt;",'2005'!L6:L194)</f>
        <v>174321525</v>
      </c>
      <c r="L7" s="29">
        <f>COUNTIF('2006'!A6:A199,"&lt;&gt;")</f>
        <v>194</v>
      </c>
      <c r="M7" s="9">
        <f>SUMIF('2006'!A6:A199,"&lt;&gt;",'2006'!L6:L199)</f>
        <v>180040995</v>
      </c>
      <c r="N7" s="29">
        <f>COUNTIF('2007'!A6:A216,"&lt;&gt;")</f>
        <v>211</v>
      </c>
      <c r="O7" s="9">
        <f>SUMIF('2007'!A6:A216,"&lt;&gt;",'2007'!L6:L216)</f>
        <v>192666217</v>
      </c>
      <c r="P7" s="29">
        <f>COUNTIF('2008'!A6:A220,"&lt;&gt;")</f>
        <v>215</v>
      </c>
      <c r="Q7" s="9">
        <f>SUMIF('2008'!A6:A220,"&lt;&gt;",'2008'!L6:L220)</f>
        <v>196167365</v>
      </c>
      <c r="R7" s="29">
        <f>COUNTIF('2009'!A6:A212,"&lt;&gt;")</f>
        <v>207</v>
      </c>
      <c r="S7" s="9">
        <f>SUMIF('2009'!A6:A212,"&lt;&gt;",'2009'!L6:L212)</f>
        <v>197784389</v>
      </c>
      <c r="T7" s="29">
        <f>COUNTIF('2010'!A6:A202,"&lt;&gt;")</f>
        <v>197</v>
      </c>
      <c r="U7" s="9">
        <f>SUMIF('2010'!A6:A202,"&lt;&gt;",'2010'!L6:L202)</f>
        <v>183524800</v>
      </c>
      <c r="V7" s="29">
        <f>COUNTIF('2011'!A6:A192,"&lt;&gt;")</f>
        <v>187</v>
      </c>
      <c r="W7" s="9">
        <f>SUMIF('2011'!A6:A192,"&lt;&gt;",'2011'!L6:L192)</f>
        <v>181486418</v>
      </c>
      <c r="X7" s="29">
        <f>COUNTIF('2012'!A6:A186,"&lt;&gt;")</f>
        <v>181</v>
      </c>
      <c r="Y7" s="24">
        <f>SUMIF('2012'!A6:A186,"&lt;&gt;",'2012'!L6:L186)</f>
        <v>178984066</v>
      </c>
      <c r="Z7" s="29">
        <f>COUNTIF('2013'!A6:A179,"&lt;&gt;")</f>
        <v>174</v>
      </c>
      <c r="AA7" s="9">
        <f>SUMIF('2013'!A6:A179,"&lt;&gt;",'2013'!L6:L179)</f>
        <v>181277824</v>
      </c>
      <c r="AB7" s="29">
        <f>COUNTIF('2014'!A6:A180,"&lt;&gt;")</f>
        <v>175</v>
      </c>
      <c r="AC7" s="9">
        <f>SUMIF('2014'!A6:A180,"&lt;&gt;",'2014'!L6:L180)</f>
        <v>186291223</v>
      </c>
      <c r="AD7" s="29">
        <f>COUNTIF('2015'!A6:A169,"&lt;&gt;")</f>
        <v>164</v>
      </c>
      <c r="AE7" s="9">
        <f>SUMIF('2015'!A6:A169,"&lt;&gt;",'2015'!L6:L169)</f>
        <v>197298846</v>
      </c>
      <c r="AF7" s="29"/>
    </row>
    <row r="8" spans="1:32" x14ac:dyDescent="0.35">
      <c r="A8" s="4" t="s">
        <v>575</v>
      </c>
      <c r="B8" s="3">
        <f>COUNTIF('2001'!$F6:$F169,"Yes")</f>
        <v>146</v>
      </c>
      <c r="C8" s="9">
        <f>SUMIF('2001'!$F6:$F169,"Yes",'2001'!L6:L169)</f>
        <v>22074956</v>
      </c>
      <c r="D8" s="29">
        <f>COUNTIF('2002'!F6:F171,"YES")</f>
        <v>147</v>
      </c>
      <c r="E8" s="9">
        <f>SUMIF('2002'!F6:F171,"YES",'2002'!L6:L171)</f>
        <v>24569743</v>
      </c>
      <c r="F8" s="29">
        <f>COUNTIF('2003'!F6:F171,"=YES")</f>
        <v>149</v>
      </c>
      <c r="G8" s="9">
        <f>SUMIF('2003'!F6:F171,"yes",'2003'!L6:L171)</f>
        <v>27598548</v>
      </c>
      <c r="H8" s="29">
        <f>COUNTIF('2004'!F6:F177,"=YES")</f>
        <v>150</v>
      </c>
      <c r="I8" s="9">
        <f>SUMIF('2004'!F6:F177,"YES",'2004'!L6:L177)</f>
        <v>29776776</v>
      </c>
      <c r="J8" s="29">
        <f>COUNTIF('2005'!F6:F194,"=YES")</f>
        <v>163</v>
      </c>
      <c r="K8" s="22">
        <f>SUMIF('2005'!F6:F194,"YES",'2005'!L6:L194)</f>
        <v>38313192</v>
      </c>
      <c r="L8" s="29">
        <f>COUNTIF('2006'!F6:F199,"=YES")</f>
        <v>168</v>
      </c>
      <c r="M8" s="9">
        <f>SUMIF('2006'!F6:F199,"YES",'2006'!L6:L199)</f>
        <v>42830367</v>
      </c>
      <c r="N8" s="29">
        <f>COUNTIF('2007'!F6:F216,"=YES")</f>
        <v>184</v>
      </c>
      <c r="O8" s="9">
        <f>SUMIF('2007'!F6:F216,"yes",'2007'!L6:L216)</f>
        <v>46051191</v>
      </c>
      <c r="P8" s="29">
        <f>COUNTIF('2008'!F6:F220,"=YES")</f>
        <v>186</v>
      </c>
      <c r="Q8" s="9">
        <f>SUMIF('2008'!F6:F220,"yes",'2008'!L6:L220)</f>
        <v>45585974</v>
      </c>
      <c r="R8" s="29">
        <f>COUNTIF('2009'!F6:F212,"=YES")</f>
        <v>181</v>
      </c>
      <c r="S8" s="9">
        <f>SUMIF('2009'!F6:F212,"YES",'2009'!L6:L212)</f>
        <v>48669718</v>
      </c>
      <c r="T8" s="29">
        <f>COUNTIF('2010'!F6:F202,"=YES")</f>
        <v>171</v>
      </c>
      <c r="U8" s="9">
        <f>SUMIF('2010'!F6:F202,"yes",'2010'!L6:L202)</f>
        <v>44166655</v>
      </c>
      <c r="V8" s="29">
        <f>COUNTIF('2011'!F6:F192,"=YES")</f>
        <v>162</v>
      </c>
      <c r="W8" s="9">
        <f>SUMIF('2011'!F6:F192,"yes",'2011'!L6:L192)</f>
        <v>42333027</v>
      </c>
      <c r="X8" s="29">
        <f>COUNTIF('2012'!F6:F186,"=YES")</f>
        <v>159</v>
      </c>
      <c r="Y8" s="24">
        <f>SUMIF('2012'!F6:F186,"yes",'2012'!L6:L186)</f>
        <v>57283745</v>
      </c>
      <c r="Z8" s="29">
        <f>COUNTIF('2013'!F6:F179,"=YES")</f>
        <v>152</v>
      </c>
      <c r="AA8" s="9">
        <f>SUMIF('2013'!F6:F179,"YES",'2013'!L6:L179)</f>
        <v>57451853</v>
      </c>
      <c r="AB8" s="29">
        <f>COUNTIF('2014'!F6:F180,"=YES")</f>
        <v>156</v>
      </c>
      <c r="AC8" s="9">
        <f>SUMIF('2014'!F6:F180,"YES",'2014'!L6:L180)</f>
        <v>61468282</v>
      </c>
      <c r="AD8" s="29">
        <f>COUNTIF('2015'!F6:F169,"=YES")</f>
        <v>145</v>
      </c>
      <c r="AE8" s="9">
        <f>SUMIF('2015'!F6:F169,"YES",'2015'!L6:L169)</f>
        <v>71985758</v>
      </c>
      <c r="AF8" s="29"/>
    </row>
    <row r="9" spans="1:32" x14ac:dyDescent="0.35">
      <c r="A9" s="4"/>
      <c r="C9" s="9"/>
      <c r="E9" s="9"/>
      <c r="G9" s="9"/>
      <c r="I9" s="9"/>
      <c r="K9" s="3"/>
      <c r="M9" s="9"/>
      <c r="O9" s="9"/>
      <c r="Q9" s="9"/>
      <c r="S9" s="9"/>
      <c r="U9" s="9"/>
      <c r="W9" s="9"/>
      <c r="Y9" s="24"/>
      <c r="AA9" s="9"/>
      <c r="AC9" s="9"/>
      <c r="AE9" s="9"/>
      <c r="AF9" s="29"/>
    </row>
    <row r="10" spans="1:32" x14ac:dyDescent="0.35">
      <c r="A10" s="4" t="s">
        <v>582</v>
      </c>
      <c r="C10" s="10"/>
      <c r="E10" s="10"/>
      <c r="G10" s="10"/>
      <c r="I10" s="10"/>
      <c r="K10" s="3"/>
      <c r="M10" s="10"/>
      <c r="O10" s="10"/>
      <c r="Q10" s="10"/>
      <c r="S10" s="10"/>
      <c r="U10" s="10"/>
      <c r="W10" s="10"/>
      <c r="Y10" s="25"/>
      <c r="AA10" s="10"/>
      <c r="AC10" s="10"/>
      <c r="AE10" s="10"/>
      <c r="AF10" s="29"/>
    </row>
    <row r="11" spans="1:32" x14ac:dyDescent="0.35">
      <c r="A11" s="3" t="s">
        <v>576</v>
      </c>
      <c r="B11" s="3">
        <f>COUNTIF('2001'!$I$6:$I$169,"=B")</f>
        <v>48</v>
      </c>
      <c r="C11" s="9">
        <f>SUMIF('2001'!$I$6:$I$169,"=B",'2001'!L6:L169)</f>
        <v>5033296</v>
      </c>
      <c r="D11" s="29">
        <f>COUNTIF('2002'!I6:I171,"=B")</f>
        <v>47</v>
      </c>
      <c r="E11" s="9">
        <f>SUMIF('2002'!I6:I171,"=B",'2002'!L6:L171)</f>
        <v>5191173</v>
      </c>
      <c r="F11" s="29">
        <f>COUNTIF('2003'!I6:I171,"=B")</f>
        <v>45</v>
      </c>
      <c r="G11" s="9">
        <f>SUMIF('2003'!I6:I171,"B",'2003'!L6:L171)</f>
        <v>5339959</v>
      </c>
      <c r="H11" s="29">
        <f>COUNTIF('2004'!I6:I177,"=B")</f>
        <v>47</v>
      </c>
      <c r="I11" s="9">
        <f>SUMIF('2004'!I6:I177,"B",'2004'!L6:L177)</f>
        <v>5804526</v>
      </c>
      <c r="J11" s="29">
        <f>COUNTIF('2005'!I6:I194,"=B")</f>
        <v>45</v>
      </c>
      <c r="K11" s="9">
        <f>SUMIF('2005'!I6:I194,"B",'2005'!L6:L194)</f>
        <v>6074920</v>
      </c>
      <c r="L11" s="29">
        <f>COUNTIF('2006'!I6:I199,"=B")</f>
        <v>44</v>
      </c>
      <c r="M11" s="9">
        <f>SUMIF('2006'!I6:I199,"B",'2006'!L6:L199)</f>
        <v>6480162</v>
      </c>
      <c r="N11" s="29">
        <f>COUNTIF('2007'!I6:I216,"=B")</f>
        <v>44</v>
      </c>
      <c r="O11" s="9">
        <f>SUMIF('2007'!I6:I216,"b",'2007'!L6:L216)</f>
        <v>6675562</v>
      </c>
      <c r="P11" s="29">
        <f>COUNTIF('2008'!I6:I220,"=B")</f>
        <v>41</v>
      </c>
      <c r="Q11" s="9">
        <f>SUMIF('2008'!I6:I220,"b",'2008'!L6:L220)</f>
        <v>6827798</v>
      </c>
      <c r="R11" s="29">
        <f>COUNTIF('2009'!I6:I212,"=B")</f>
        <v>36</v>
      </c>
      <c r="S11" s="9">
        <f>SUMIF('2009'!I6:I212,"B",'2009'!L6:L212)</f>
        <v>6794022</v>
      </c>
      <c r="T11" s="29">
        <f>COUNTIF('2010'!I6:I202,"=B")</f>
        <v>33</v>
      </c>
      <c r="U11" s="9">
        <f>SUMIF('2010'!I6:I202,"B",'2010'!L6:L202)</f>
        <v>6534308</v>
      </c>
      <c r="V11" s="29">
        <f>COUNTIF('2011'!I6:I192,"=B")</f>
        <v>30</v>
      </c>
      <c r="W11" s="9">
        <f>SUMIF('2011'!I6:I192,"B",'2011'!L6:L192)</f>
        <v>6228162</v>
      </c>
      <c r="X11" s="29">
        <f>COUNTIF('2012'!I6:I186,"=B")</f>
        <v>30</v>
      </c>
      <c r="Y11" s="24">
        <f>SUMIF('2012'!I6:I186,"b",'2012'!L6:L186)</f>
        <v>6046173</v>
      </c>
      <c r="Z11" s="29">
        <f>COUNTIF('2013'!I6:I179,"=B")</f>
        <v>28</v>
      </c>
      <c r="AA11" s="9">
        <f>SUMIF('2013'!I6:I179,"b",'2013'!L6:L179)</f>
        <v>6737591</v>
      </c>
      <c r="AB11" s="29">
        <f>COUNTIF('2014'!I6:I180,"=B")</f>
        <v>28</v>
      </c>
      <c r="AC11" s="9">
        <f>SUMIF('2014'!I6:I180,"B",'2014'!L6:L180)</f>
        <v>6380406</v>
      </c>
      <c r="AD11" s="29">
        <f>COUNTIF('2015'!I6:I169,"=B")</f>
        <v>25</v>
      </c>
      <c r="AE11" s="9">
        <f>SUMIF('2015'!I6:I169,"B",'2015'!L6:L169)</f>
        <v>6050176</v>
      </c>
      <c r="AF11" s="29"/>
    </row>
    <row r="12" spans="1:32" x14ac:dyDescent="0.35">
      <c r="A12" s="3" t="s">
        <v>577</v>
      </c>
      <c r="B12" s="3">
        <f>COUNTIF('2001'!$I$6:$I$169,"=h")</f>
        <v>31</v>
      </c>
      <c r="C12" s="9">
        <f>SUMIF('2001'!$I$6:$I$169,"=h",'2001'!L6:L169)</f>
        <v>57403864</v>
      </c>
      <c r="D12" s="29">
        <f>COUNTIF('2002'!I6:I171,"=H")</f>
        <v>31</v>
      </c>
      <c r="E12" s="9">
        <f>SUMIF('2002'!I6:I171,"=h",'2002'!L6:L171)</f>
        <v>65063076</v>
      </c>
      <c r="F12" s="29">
        <f>COUNTIF('2003'!I6:I171,"=H")</f>
        <v>35</v>
      </c>
      <c r="G12" s="9">
        <f>SUMIF('2003'!I6:I171,"h",'2003'!L6:L171)</f>
        <v>76745400</v>
      </c>
      <c r="H12" s="29">
        <f>COUNTIF('2004'!I6:I177,"=H")</f>
        <v>36</v>
      </c>
      <c r="I12" s="9">
        <f>SUMIF('2004'!I6:I177,"h",'2004'!L6:L177)</f>
        <v>108774770</v>
      </c>
      <c r="J12" s="29">
        <f>COUNTIF('2005'!I6:I194,"=H")</f>
        <v>48</v>
      </c>
      <c r="K12" s="9">
        <f>SUMIF('2005'!I6:I194,"h",'2005'!L6:L194)</f>
        <v>131612539</v>
      </c>
      <c r="L12" s="29">
        <f>COUNTIF('2006'!I6:I199,"=H")</f>
        <v>48</v>
      </c>
      <c r="M12" s="9">
        <f>SUMIF('2006'!I6:I199,"h",'2006'!L6:L199)</f>
        <v>129951130</v>
      </c>
      <c r="N12" s="29">
        <f>COUNTIF('2007'!I6:I216,"=H")</f>
        <v>52</v>
      </c>
      <c r="O12" s="9">
        <f>SUMIF('2007'!I6:I216,"H",'2007'!L6:L216)</f>
        <v>135089330</v>
      </c>
      <c r="P12" s="29">
        <f>COUNTIF('2008'!I6:I220,"=H")</f>
        <v>53</v>
      </c>
      <c r="Q12" s="9">
        <f>SUMIF('2008'!I6:I220,"H",'2008'!L6:L220)</f>
        <v>132743035</v>
      </c>
      <c r="R12" s="29">
        <f>COUNTIF('2009'!I6:I212,"=H")</f>
        <v>50</v>
      </c>
      <c r="S12" s="9">
        <f>SUMIF('2009'!I6:I212,"H",'2009'!L6:L212)</f>
        <v>122008379</v>
      </c>
      <c r="T12" s="29">
        <f>COUNTIF('2010'!I6:I202,"=H")</f>
        <v>42</v>
      </c>
      <c r="U12" s="9">
        <f>SUMIF('2010'!I6:I202,"H",'2010'!L6:L202)</f>
        <v>105319083</v>
      </c>
      <c r="V12" s="29">
        <f>COUNTIF('2011'!I6:I192,"=H")</f>
        <v>43</v>
      </c>
      <c r="W12" s="9">
        <f>SUMIF('2011'!I6:I192,"H",'2011'!L6:L192)</f>
        <v>100543096</v>
      </c>
      <c r="X12" s="29">
        <f>COUNTIF('2012'!I6:I186,"=H")</f>
        <v>38</v>
      </c>
      <c r="Y12" s="24">
        <f>SUMIF('2012'!I6:I186,"H",'2012'!L6:L186)</f>
        <v>96519708</v>
      </c>
      <c r="Z12" s="29">
        <f>COUNTIF('2013'!I6:I179,"=H")</f>
        <v>40</v>
      </c>
      <c r="AA12" s="9">
        <f>SUMIF('2013'!I6:I179,"h",'2013'!L6:L179)</f>
        <v>93925192</v>
      </c>
      <c r="AB12" s="29">
        <f>COUNTIF('2014'!I6:I180,"=H")</f>
        <v>42</v>
      </c>
      <c r="AC12" s="9">
        <f>SUMIF('2014'!I6:I180,"h",'2014'!L6:L180)</f>
        <v>92386132</v>
      </c>
      <c r="AD12" s="29">
        <f>COUNTIF('2015'!I6:I169,"=H")</f>
        <v>41</v>
      </c>
      <c r="AE12" s="9">
        <f>SUMIF('2015'!I6:I169,"h",'2015'!L6:L169)</f>
        <v>94776322</v>
      </c>
      <c r="AF12" s="29"/>
    </row>
    <row r="13" spans="1:32" x14ac:dyDescent="0.35">
      <c r="A13" s="3" t="s">
        <v>578</v>
      </c>
      <c r="B13" s="3">
        <f>COUNTIF('2001'!$I$6:$I$169,"=A")</f>
        <v>69</v>
      </c>
      <c r="C13" s="9">
        <f>SUMIF('2001'!$I$6:$I$169,"=A",'2001'!L6:L169)</f>
        <v>18981917</v>
      </c>
      <c r="D13" s="29">
        <f>COUNTIF('2002'!I6:I171,"=A")</f>
        <v>69</v>
      </c>
      <c r="E13" s="9">
        <f>SUMIF('2002'!I6:I171,"=a",'2002'!L6:L171)</f>
        <v>21231588</v>
      </c>
      <c r="F13" s="29">
        <f>COUNTIF('2003'!I6:I171,"=A")</f>
        <v>67</v>
      </c>
      <c r="G13" s="9">
        <f>SUMIF('2003'!I6:I171,"a",'2003'!L6:L171)</f>
        <v>22759600</v>
      </c>
      <c r="H13" s="29">
        <f>COUNTIF('2004'!I6:I177,"=A")</f>
        <v>69</v>
      </c>
      <c r="I13" s="9">
        <f>SUMIF('2004'!I6:I177,"a",'2004'!L6:L177)</f>
        <v>31630437</v>
      </c>
      <c r="J13" s="29">
        <f>COUNTIF('2005'!I6:I194,"=A")</f>
        <v>76</v>
      </c>
      <c r="K13" s="9">
        <f>SUMIF('2005'!I6:I194,"a",'2005'!L6:L194)</f>
        <v>34945521</v>
      </c>
      <c r="L13" s="29">
        <f>COUNTIF('2006'!I6:I199,"=A")</f>
        <v>81</v>
      </c>
      <c r="M13" s="9">
        <f>SUMIF('2006'!I6:I199,"a",'2006'!L6:L199)</f>
        <v>41751275</v>
      </c>
      <c r="N13" s="29">
        <f>COUNTIF('2007'!I6:I216,"=A")</f>
        <v>93</v>
      </c>
      <c r="O13" s="9">
        <f>SUMIF('2007'!I6:I216,"A",'2007'!L6:L216)</f>
        <v>48901625</v>
      </c>
      <c r="P13" s="29">
        <f>COUNTIF('2008'!I6:I220,"=A")</f>
        <v>99</v>
      </c>
      <c r="Q13" s="9">
        <f>SUMIF('2008'!I6:I220,"A",'2008'!L6:L220)</f>
        <v>54429320</v>
      </c>
      <c r="R13" s="29">
        <f>COUNTIF('2009'!I6:I212,"=A")</f>
        <v>99</v>
      </c>
      <c r="S13" s="9">
        <f>SUMIF('2009'!I6:I212,"A",'2009'!L6:L212)</f>
        <v>66791963</v>
      </c>
      <c r="T13" s="29">
        <f>COUNTIF('2010'!I6:I202,"=A")</f>
        <v>99</v>
      </c>
      <c r="U13" s="9">
        <f>SUMIF('2010'!I6:I202,"A",'2010'!L6:L202)</f>
        <v>69420246</v>
      </c>
      <c r="V13" s="29">
        <f>COUNTIF('2011'!I6:I192,"=A")</f>
        <v>94</v>
      </c>
      <c r="W13" s="9">
        <f>SUMIF('2011'!I6:I192,"A",'2011'!L6:L192)</f>
        <v>72653814</v>
      </c>
      <c r="X13" s="29">
        <f>COUNTIF('2012'!I6:I186,"=A")</f>
        <v>93</v>
      </c>
      <c r="Y13" s="24">
        <f>SUMIF('2012'!I6:I186,"A",'2012'!L6:L186)</f>
        <v>74277385</v>
      </c>
      <c r="Z13" s="29">
        <f>COUNTIF('2013'!I6:I179,"=A")</f>
        <v>87</v>
      </c>
      <c r="AA13" s="9">
        <f>SUMIF('2013'!I6:I179,"a",'2013'!L6:L179)</f>
        <v>78445217</v>
      </c>
      <c r="AB13" s="29">
        <f>COUNTIF('2014'!I6:I180,"=A")</f>
        <v>85</v>
      </c>
      <c r="AC13" s="9">
        <f>SUMIF('2014'!I6:I180,"a",'2014'!L6:L180)</f>
        <v>84924251</v>
      </c>
      <c r="AD13" s="29">
        <f>COUNTIF('2015'!I6:I169,"=A")</f>
        <v>79</v>
      </c>
      <c r="AE13" s="9">
        <f>SUMIF('2015'!I6:I169,"A",'2015'!L6:L169)</f>
        <v>93813790</v>
      </c>
      <c r="AF13" s="29"/>
    </row>
    <row r="14" spans="1:32" x14ac:dyDescent="0.35">
      <c r="A14" s="3" t="s">
        <v>579</v>
      </c>
      <c r="B14" s="3">
        <f>COUNTIF('2001'!$I$6:$I$169,"=N")</f>
        <v>14</v>
      </c>
      <c r="C14" s="9">
        <f>SUMIF('2001'!$I$6:$I$169,"=N",'2001'!L6:L169)</f>
        <v>935026</v>
      </c>
      <c r="D14" s="29">
        <f>COUNTIF('2002'!I6:I171,"N")</f>
        <v>17</v>
      </c>
      <c r="E14" s="9">
        <f>SUMIF('2002'!I6:I171,"=n",'2002'!L6:L171)</f>
        <v>1160666</v>
      </c>
      <c r="F14" s="29">
        <f>COUNTIF('2003'!I6:I171,"=N")</f>
        <v>18</v>
      </c>
      <c r="G14" s="9">
        <f>SUMIF('2003'!I6:I171,"n",'2003'!L6:L171)</f>
        <v>1390223</v>
      </c>
      <c r="H14" s="29">
        <f>COUNTIF('2004'!I6:I177,"=N")</f>
        <v>19</v>
      </c>
      <c r="I14" s="9">
        <f>SUMIF('2004'!I6:I177,"n",'2004'!L6:L177)</f>
        <v>1531950</v>
      </c>
      <c r="J14" s="29">
        <f>COUNTIF('2005'!I6:I194,"=N")</f>
        <v>19</v>
      </c>
      <c r="K14" s="9">
        <f>SUMIF('2005'!I6:I194,"n",'2005'!L6:L194)</f>
        <v>1656491</v>
      </c>
      <c r="L14" s="29">
        <f>COUNTIF('2006'!I6:I199,"=N")</f>
        <v>20</v>
      </c>
      <c r="M14" s="9">
        <f>SUMIF('2006'!I6:I199,"n",'2006'!L6:L199)</f>
        <v>1828076</v>
      </c>
      <c r="N14" s="29">
        <f>COUNTIF('2007'!I6:I216,"=N")</f>
        <v>21</v>
      </c>
      <c r="O14" s="9">
        <f>SUMIF('2007'!I6:I216,"N",'2007'!L6:L216)</f>
        <v>1967380</v>
      </c>
      <c r="P14" s="29">
        <f>COUNTIF('2008'!I6:I220,"=N")</f>
        <v>21</v>
      </c>
      <c r="Q14" s="9">
        <f>SUMIF('2008'!I6:I220,"N",'2008'!L6:L220)</f>
        <v>2111796</v>
      </c>
      <c r="R14" s="29">
        <f>COUNTIF('2009'!I6:I212,"=N")</f>
        <v>21</v>
      </c>
      <c r="S14" s="9">
        <f>SUMIF('2009'!I6:I212,"N",'2009'!L6:L212)</f>
        <v>2143404</v>
      </c>
      <c r="T14" s="29">
        <f>COUNTIF('2010'!I6:I202,"=N")</f>
        <v>22</v>
      </c>
      <c r="U14" s="9">
        <f>SUMIF('2010'!I6:I202,"N",'2010'!L6:L202)</f>
        <v>2210972</v>
      </c>
      <c r="V14" s="29">
        <f>COUNTIF('2011'!I6:I192,"=N")</f>
        <v>18</v>
      </c>
      <c r="W14" s="9">
        <f>SUMIF('2011'!I6:I192,"N",'2011'!L6:L192)</f>
        <v>1931215</v>
      </c>
      <c r="X14" s="29">
        <f>COUNTIF('2012'!I6:I186,"=N")</f>
        <v>18</v>
      </c>
      <c r="Y14" s="24">
        <f>SUMIF('2012'!I6:I186,"N",'2012'!L6:L186)</f>
        <v>2035473</v>
      </c>
      <c r="Z14" s="29">
        <f>COUNTIF('2013'!I6:I179,"=N")</f>
        <v>18</v>
      </c>
      <c r="AA14" s="9">
        <f>SUMIF('2013'!I6:I179,"n",'2013'!L6:L179)</f>
        <v>2098548</v>
      </c>
      <c r="AB14" s="29">
        <f>COUNTIF('2014'!I6:I180,"=N")</f>
        <v>19</v>
      </c>
      <c r="AC14" s="9">
        <f>SUMIF('2014'!I6:I180,"n",'2014'!L6:L180)</f>
        <v>2530351</v>
      </c>
      <c r="AD14" s="29">
        <f>COUNTIF('2015'!I6:I169,"=N")</f>
        <v>18</v>
      </c>
      <c r="AE14" s="9">
        <f>SUMIF('2015'!I6:I169,"N",'2015'!L6:L169)</f>
        <v>2590155</v>
      </c>
      <c r="AF14" s="29"/>
    </row>
    <row r="15" spans="1:32" x14ac:dyDescent="0.35">
      <c r="A15" s="3" t="s">
        <v>580</v>
      </c>
      <c r="B15" s="3">
        <f>COUNTIF('2001'!$I$6:$I$169,"=M")</f>
        <v>2</v>
      </c>
      <c r="C15" s="9">
        <f>SUMIF('2001'!$I$6:$I$169,"=M",'2001'!L6:L169)</f>
        <v>102713</v>
      </c>
      <c r="D15" s="29">
        <f>COUNTIF('2002'!I6:I171,"M")</f>
        <v>2</v>
      </c>
      <c r="E15" s="9">
        <f>SUMIF('2002'!I6:I171,"=m",'2002'!L6:L171)</f>
        <v>88805</v>
      </c>
      <c r="F15" s="29">
        <f>COUNTIF('2003'!I6:I171,"=M")</f>
        <v>1</v>
      </c>
      <c r="G15" s="9">
        <f>SUMIF('2003'!I6:I171,"m",'2003'!L6:L171)</f>
        <v>45460</v>
      </c>
      <c r="H15" s="29">
        <f>COUNTIF('2004'!I6:I177,"=M")</f>
        <v>1</v>
      </c>
      <c r="I15" s="9">
        <f>SUMIF('2004'!I6:I177,"m",'2004'!L6:L177)</f>
        <v>27509</v>
      </c>
      <c r="J15" s="29">
        <f>COUNTIF('2005'!I6:I194,"=M")</f>
        <v>1</v>
      </c>
      <c r="K15" s="9">
        <f>SUMIF('2005'!I6:I194,"m",'2005'!L6:L194)</f>
        <v>32054</v>
      </c>
      <c r="L15" s="29">
        <f>COUNTIF('2006'!I6:I199,"=M")</f>
        <v>1</v>
      </c>
      <c r="M15" s="9">
        <f>SUMIF('2006'!I6:I199,"m",'2006'!L6:L199)</f>
        <v>30352</v>
      </c>
      <c r="N15" s="29">
        <f>COUNTIF('2007'!I6:I216,"=M")</f>
        <v>1</v>
      </c>
      <c r="O15" s="9">
        <f>SUMIF('2007'!I6:I216,"M",'2007'!L6:L216)</f>
        <v>32320</v>
      </c>
      <c r="P15" s="29">
        <f>COUNTIF('2008'!I6:I220,"=M")</f>
        <v>1</v>
      </c>
      <c r="Q15" s="9">
        <f>SUMIF('2008'!I6:I220,"M",'2008'!L6:L220)</f>
        <v>55416</v>
      </c>
      <c r="R15" s="29">
        <f>COUNTIF('2009'!I6:I212,"=M")</f>
        <v>1</v>
      </c>
      <c r="S15" s="9">
        <f>SUMIF('2009'!I6:I212,"M",'2009'!L6:L212)</f>
        <v>46621</v>
      </c>
      <c r="T15" s="29">
        <f>COUNTIF('2010'!I6:I202,"=M")</f>
        <v>1</v>
      </c>
      <c r="U15" s="9">
        <f>SUMIF('2010'!I6:I202,"M",'2010'!L6:L202)</f>
        <v>40191</v>
      </c>
      <c r="V15" s="29">
        <f>COUNTIF('2011'!I6:I192,"=M")</f>
        <v>2</v>
      </c>
      <c r="W15" s="9">
        <f>SUMIF('2011'!I6:I192,"M",'2011'!L6:L192)</f>
        <v>130131</v>
      </c>
      <c r="X15" s="29">
        <f>COUNTIF('2012'!I6:I186,"=M")</f>
        <v>2</v>
      </c>
      <c r="Y15" s="24">
        <f>SUMIF('2012'!I6:I186,"M",'2012'!L6:L186)</f>
        <v>105327</v>
      </c>
      <c r="Z15" s="29">
        <f>COUNTIF('2013'!I6:I179,"=M")</f>
        <v>1</v>
      </c>
      <c r="AA15" s="9">
        <f>SUMIF('2013'!I6:I180,"M",'2013'!L6:L180)</f>
        <v>71276</v>
      </c>
      <c r="AB15" s="29">
        <f>COUNTIF('2014'!I6:I180,"=M")</f>
        <v>1</v>
      </c>
      <c r="AC15" s="9">
        <f>SUMIF('2014'!I6:I180,"M",'2014'!L6:L180)</f>
        <v>70083</v>
      </c>
      <c r="AD15" s="29">
        <f>COUNTIF('2015'!I6:I169,"=M")</f>
        <v>1</v>
      </c>
      <c r="AE15" s="9">
        <f>SUMIF('2015'!I6:I169,"M",'2015'!L6:L169)</f>
        <v>68403</v>
      </c>
      <c r="AF15" s="29"/>
    </row>
    <row r="16" spans="1:32" x14ac:dyDescent="0.35">
      <c r="AE16" s="49"/>
    </row>
    <row r="17" spans="11:31" x14ac:dyDescent="0.35">
      <c r="AE17" s="49"/>
    </row>
    <row r="18" spans="11:31" x14ac:dyDescent="0.35">
      <c r="Y18" s="30"/>
      <c r="AA18" s="30"/>
      <c r="AC18" s="30"/>
      <c r="AE18" s="50"/>
    </row>
    <row r="19" spans="11:31" x14ac:dyDescent="0.35">
      <c r="K19" s="21"/>
      <c r="AE19" s="49"/>
    </row>
    <row r="20" spans="11:31" x14ac:dyDescent="0.35">
      <c r="K20" s="21"/>
      <c r="Y20" s="48"/>
      <c r="AA20" s="48"/>
      <c r="AC20" s="48"/>
      <c r="AE20" s="48"/>
    </row>
    <row r="21" spans="11:31" x14ac:dyDescent="0.35">
      <c r="Y21" s="48"/>
      <c r="AA21" s="48"/>
      <c r="AC21" s="48"/>
      <c r="AE21" s="48"/>
    </row>
    <row r="22" spans="11:31" x14ac:dyDescent="0.35">
      <c r="Y22" s="48"/>
      <c r="AA22" s="48"/>
      <c r="AC22" s="48"/>
      <c r="AE22" s="48"/>
    </row>
    <row r="23" spans="11:31" x14ac:dyDescent="0.35">
      <c r="K23" s="21"/>
      <c r="AE23" s="49"/>
    </row>
    <row r="24" spans="11:31" x14ac:dyDescent="0.35">
      <c r="K24" s="21"/>
      <c r="AE24" s="49"/>
    </row>
    <row r="25" spans="11:31" x14ac:dyDescent="0.35">
      <c r="K25" s="21"/>
      <c r="AE25" s="49"/>
    </row>
    <row r="26" spans="11:31" x14ac:dyDescent="0.35">
      <c r="K26" s="21"/>
      <c r="AE26" s="49"/>
    </row>
    <row r="27" spans="11:31" x14ac:dyDescent="0.35">
      <c r="K27" s="21"/>
      <c r="AE27" s="49"/>
    </row>
    <row r="28" spans="11:31" x14ac:dyDescent="0.35">
      <c r="AE28" s="49"/>
    </row>
    <row r="29" spans="11:31" x14ac:dyDescent="0.35">
      <c r="AE29" s="49"/>
    </row>
    <row r="30" spans="11:31" x14ac:dyDescent="0.35">
      <c r="AE30" s="49"/>
    </row>
  </sheetData>
  <mergeCells count="15">
    <mergeCell ref="B5:C5"/>
    <mergeCell ref="D5:E5"/>
    <mergeCell ref="F5:G5"/>
    <mergeCell ref="AD5:AE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</mergeCells>
  <pageMargins left="0.7" right="0.7" top="0.75" bottom="0.75" header="0.3" footer="0.3"/>
  <pageSetup scale="3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5"/>
  <sheetViews>
    <sheetView zoomScaleNormal="100" workbookViewId="0">
      <pane ySplit="5" topLeftCell="A6" activePane="bottomLeft" state="frozen"/>
      <selection sqref="A1:L1"/>
      <selection pane="bottomLeft" sqref="A1:L1"/>
    </sheetView>
  </sheetViews>
  <sheetFormatPr defaultRowHeight="14.5" x14ac:dyDescent="0.35"/>
  <cols>
    <col min="1" max="1" width="18.26953125" style="2" bestFit="1" customWidth="1"/>
    <col min="2" max="2" width="33" bestFit="1" customWidth="1"/>
    <col min="3" max="3" width="17.81640625" bestFit="1" customWidth="1"/>
    <col min="4" max="4" width="5.54296875" bestFit="1" customWidth="1"/>
    <col min="5" max="5" width="9" style="2" bestFit="1" customWidth="1"/>
    <col min="6" max="6" width="16.1796875" style="2" bestFit="1" customWidth="1"/>
    <col min="7" max="7" width="10.1796875" style="2" bestFit="1" customWidth="1"/>
    <col min="8" max="8" width="16.81640625" style="2" bestFit="1" customWidth="1"/>
    <col min="9" max="9" width="21.1796875" style="2" bestFit="1" customWidth="1"/>
    <col min="10" max="10" width="41.453125" bestFit="1" customWidth="1"/>
    <col min="11" max="11" width="12.7265625" style="2" bestFit="1" customWidth="1"/>
    <col min="12" max="12" width="19.81640625" bestFit="1" customWidth="1"/>
    <col min="13" max="13" width="13" customWidth="1"/>
  </cols>
  <sheetData>
    <row r="1" spans="1:12" ht="26" x14ac:dyDescent="0.6">
      <c r="A1" s="46" t="s">
        <v>583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1" x14ac:dyDescent="0.5">
      <c r="A2" s="47">
        <v>37256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5" spans="1:12" x14ac:dyDescent="0.35">
      <c r="A5" s="5" t="s">
        <v>561</v>
      </c>
      <c r="B5" s="6" t="s">
        <v>562</v>
      </c>
      <c r="C5" s="6" t="s">
        <v>563</v>
      </c>
      <c r="D5" s="6" t="s">
        <v>564</v>
      </c>
      <c r="E5" s="5" t="s">
        <v>565</v>
      </c>
      <c r="F5" s="5" t="s">
        <v>566</v>
      </c>
      <c r="G5" s="5" t="s">
        <v>567</v>
      </c>
      <c r="H5" s="5" t="s">
        <v>568</v>
      </c>
      <c r="I5" s="5" t="s">
        <v>569</v>
      </c>
      <c r="J5" s="6" t="s">
        <v>570</v>
      </c>
      <c r="K5" s="5" t="s">
        <v>571</v>
      </c>
      <c r="L5" s="5" t="s">
        <v>572</v>
      </c>
    </row>
    <row r="6" spans="1:12" x14ac:dyDescent="0.35">
      <c r="A6" s="2">
        <v>30926</v>
      </c>
      <c r="B6" t="s">
        <v>0</v>
      </c>
      <c r="C6" t="s">
        <v>1</v>
      </c>
      <c r="D6" t="s">
        <v>2</v>
      </c>
      <c r="E6" s="2">
        <v>19560101</v>
      </c>
      <c r="F6" s="2" t="s">
        <v>3</v>
      </c>
      <c r="G6" s="2" t="s">
        <v>4</v>
      </c>
      <c r="H6" s="2" t="s">
        <v>5</v>
      </c>
      <c r="I6" s="2" t="s">
        <v>6</v>
      </c>
      <c r="J6" t="s">
        <v>7</v>
      </c>
      <c r="K6" s="2" t="s">
        <v>8</v>
      </c>
      <c r="L6" s="1">
        <v>106801</v>
      </c>
    </row>
    <row r="7" spans="1:12" x14ac:dyDescent="0.35">
      <c r="A7" s="2">
        <v>22229</v>
      </c>
      <c r="B7" t="s">
        <v>9</v>
      </c>
      <c r="C7" t="s">
        <v>10</v>
      </c>
      <c r="D7" t="s">
        <v>2</v>
      </c>
      <c r="E7" s="2">
        <v>19760219</v>
      </c>
      <c r="F7" s="2" t="s">
        <v>3</v>
      </c>
      <c r="G7" s="2" t="s">
        <v>11</v>
      </c>
      <c r="H7" s="2" t="s">
        <v>12</v>
      </c>
      <c r="I7" s="2" t="s">
        <v>6</v>
      </c>
      <c r="J7" t="s">
        <v>7</v>
      </c>
      <c r="K7" s="2" t="s">
        <v>8</v>
      </c>
      <c r="L7" s="1">
        <v>39848</v>
      </c>
    </row>
    <row r="8" spans="1:12" x14ac:dyDescent="0.35">
      <c r="A8" s="2">
        <v>32571</v>
      </c>
      <c r="B8" t="s">
        <v>13</v>
      </c>
      <c r="C8" t="s">
        <v>10</v>
      </c>
      <c r="D8" t="s">
        <v>2</v>
      </c>
      <c r="E8" s="2">
        <v>19871104</v>
      </c>
      <c r="F8" s="2" t="s">
        <v>3</v>
      </c>
      <c r="G8" s="2" t="s">
        <v>14</v>
      </c>
      <c r="H8" s="2" t="s">
        <v>5</v>
      </c>
      <c r="I8" s="2" t="s">
        <v>6</v>
      </c>
      <c r="J8" t="s">
        <v>7</v>
      </c>
      <c r="K8" s="2" t="s">
        <v>8</v>
      </c>
      <c r="L8" s="1">
        <v>17141</v>
      </c>
    </row>
    <row r="9" spans="1:12" x14ac:dyDescent="0.35">
      <c r="A9" s="2">
        <v>33519</v>
      </c>
      <c r="B9" t="s">
        <v>15</v>
      </c>
      <c r="C9" t="s">
        <v>16</v>
      </c>
      <c r="D9" t="s">
        <v>2</v>
      </c>
      <c r="E9" s="2">
        <v>19911011</v>
      </c>
      <c r="F9" s="2" t="s">
        <v>3</v>
      </c>
      <c r="G9" s="2" t="s">
        <v>17</v>
      </c>
      <c r="H9" s="2" t="s">
        <v>18</v>
      </c>
      <c r="I9" s="2" t="s">
        <v>6</v>
      </c>
      <c r="J9" t="s">
        <v>7</v>
      </c>
      <c r="K9" s="2" t="s">
        <v>8</v>
      </c>
      <c r="L9" s="1">
        <v>57484</v>
      </c>
    </row>
    <row r="10" spans="1:12" x14ac:dyDescent="0.35">
      <c r="A10" s="2">
        <v>21578</v>
      </c>
      <c r="B10" t="s">
        <v>19</v>
      </c>
      <c r="C10" t="s">
        <v>20</v>
      </c>
      <c r="D10" t="s">
        <v>21</v>
      </c>
      <c r="E10" s="2">
        <v>19740510</v>
      </c>
      <c r="F10" s="2" t="s">
        <v>3</v>
      </c>
      <c r="G10" s="2" t="s">
        <v>11</v>
      </c>
      <c r="H10" s="2" t="s">
        <v>12</v>
      </c>
      <c r="I10" s="2" t="s">
        <v>22</v>
      </c>
      <c r="J10" t="s">
        <v>23</v>
      </c>
      <c r="K10" s="2" t="s">
        <v>8</v>
      </c>
      <c r="L10" s="1">
        <v>169275</v>
      </c>
    </row>
    <row r="11" spans="1:12" x14ac:dyDescent="0.35">
      <c r="A11" s="2">
        <v>25580</v>
      </c>
      <c r="B11" t="s">
        <v>24</v>
      </c>
      <c r="C11" t="s">
        <v>20</v>
      </c>
      <c r="D11" t="s">
        <v>21</v>
      </c>
      <c r="E11" s="2">
        <v>19840824</v>
      </c>
      <c r="F11" s="2" t="s">
        <v>3</v>
      </c>
      <c r="G11" s="2" t="s">
        <v>25</v>
      </c>
      <c r="H11" s="2" t="s">
        <v>26</v>
      </c>
      <c r="I11" s="2" t="s">
        <v>22</v>
      </c>
      <c r="J11" t="s">
        <v>23</v>
      </c>
      <c r="K11" s="2" t="s">
        <v>8</v>
      </c>
      <c r="L11" s="1">
        <v>298155</v>
      </c>
    </row>
    <row r="12" spans="1:12" x14ac:dyDescent="0.35">
      <c r="A12" s="2">
        <v>31823</v>
      </c>
      <c r="B12" t="s">
        <v>27</v>
      </c>
      <c r="C12" t="s">
        <v>20</v>
      </c>
      <c r="D12" t="s">
        <v>21</v>
      </c>
      <c r="E12" s="2">
        <v>19760823</v>
      </c>
      <c r="F12" s="2" t="s">
        <v>3</v>
      </c>
      <c r="G12" s="2" t="s">
        <v>14</v>
      </c>
      <c r="H12" s="2" t="s">
        <v>5</v>
      </c>
      <c r="I12" s="2" t="s">
        <v>22</v>
      </c>
      <c r="J12" t="s">
        <v>23</v>
      </c>
      <c r="K12" s="2" t="s">
        <v>8</v>
      </c>
      <c r="L12" s="1">
        <v>171951</v>
      </c>
    </row>
    <row r="13" spans="1:12" x14ac:dyDescent="0.35">
      <c r="A13" s="2">
        <v>33872</v>
      </c>
      <c r="B13" t="s">
        <v>28</v>
      </c>
      <c r="C13" t="s">
        <v>20</v>
      </c>
      <c r="D13" t="s">
        <v>21</v>
      </c>
      <c r="E13" s="2">
        <v>19940120</v>
      </c>
      <c r="F13" s="2" t="s">
        <v>3</v>
      </c>
      <c r="G13" s="2" t="s">
        <v>17</v>
      </c>
      <c r="H13" s="2" t="s">
        <v>18</v>
      </c>
      <c r="I13" s="2" t="s">
        <v>29</v>
      </c>
      <c r="J13" t="s">
        <v>30</v>
      </c>
      <c r="K13" s="2" t="s">
        <v>8</v>
      </c>
      <c r="L13" s="1">
        <v>54603</v>
      </c>
    </row>
    <row r="14" spans="1:12" x14ac:dyDescent="0.35">
      <c r="A14" s="2">
        <v>31390</v>
      </c>
      <c r="B14" t="s">
        <v>31</v>
      </c>
      <c r="C14" t="s">
        <v>32</v>
      </c>
      <c r="D14" t="s">
        <v>21</v>
      </c>
      <c r="E14" s="2">
        <v>19620101</v>
      </c>
      <c r="F14" s="2" t="s">
        <v>3</v>
      </c>
      <c r="G14" s="2" t="s">
        <v>14</v>
      </c>
      <c r="H14" s="2" t="s">
        <v>5</v>
      </c>
      <c r="I14" s="2" t="s">
        <v>6</v>
      </c>
      <c r="J14" t="s">
        <v>7</v>
      </c>
      <c r="K14" s="2" t="s">
        <v>8</v>
      </c>
      <c r="L14" s="1">
        <v>8273</v>
      </c>
    </row>
    <row r="15" spans="1:12" x14ac:dyDescent="0.35">
      <c r="A15" s="2">
        <v>35208</v>
      </c>
      <c r="B15" t="s">
        <v>33</v>
      </c>
      <c r="C15" t="s">
        <v>32</v>
      </c>
      <c r="D15" t="s">
        <v>21</v>
      </c>
      <c r="E15" s="2">
        <v>20000701</v>
      </c>
      <c r="F15" s="2" t="s">
        <v>34</v>
      </c>
      <c r="G15" s="2" t="s">
        <v>11</v>
      </c>
      <c r="H15" s="2" t="s">
        <v>12</v>
      </c>
      <c r="I15" s="2" t="s">
        <v>22</v>
      </c>
      <c r="J15" t="s">
        <v>23</v>
      </c>
      <c r="K15" s="2" t="s">
        <v>8</v>
      </c>
      <c r="L15" s="1">
        <v>42588</v>
      </c>
    </row>
    <row r="16" spans="1:12" x14ac:dyDescent="0.35">
      <c r="A16" s="2">
        <v>32049</v>
      </c>
      <c r="B16" t="s">
        <v>35</v>
      </c>
      <c r="C16" t="s">
        <v>36</v>
      </c>
      <c r="D16" t="s">
        <v>21</v>
      </c>
      <c r="E16" s="2">
        <v>19801009</v>
      </c>
      <c r="F16" s="2" t="s">
        <v>3</v>
      </c>
      <c r="G16" s="2" t="s">
        <v>14</v>
      </c>
      <c r="H16" s="2" t="s">
        <v>5</v>
      </c>
      <c r="I16" s="2" t="s">
        <v>22</v>
      </c>
      <c r="J16" t="s">
        <v>23</v>
      </c>
      <c r="K16" s="2" t="s">
        <v>8</v>
      </c>
      <c r="L16" s="1">
        <v>384505</v>
      </c>
    </row>
    <row r="17" spans="1:12" x14ac:dyDescent="0.35">
      <c r="A17" s="2">
        <v>8033</v>
      </c>
      <c r="B17" t="s">
        <v>37</v>
      </c>
      <c r="C17" t="s">
        <v>38</v>
      </c>
      <c r="D17" t="s">
        <v>39</v>
      </c>
      <c r="E17" s="2">
        <v>19210618</v>
      </c>
      <c r="F17" s="2" t="s">
        <v>3</v>
      </c>
      <c r="G17" s="2" t="s">
        <v>25</v>
      </c>
      <c r="H17" s="2" t="s">
        <v>26</v>
      </c>
      <c r="I17" s="2" t="s">
        <v>6</v>
      </c>
      <c r="J17" t="s">
        <v>7</v>
      </c>
      <c r="K17" s="2" t="s">
        <v>8</v>
      </c>
      <c r="L17" s="1">
        <v>293014</v>
      </c>
    </row>
    <row r="18" spans="1:12" x14ac:dyDescent="0.35">
      <c r="A18" s="2">
        <v>33938</v>
      </c>
      <c r="B18" t="s">
        <v>40</v>
      </c>
      <c r="C18" t="s">
        <v>38</v>
      </c>
      <c r="D18" t="s">
        <v>39</v>
      </c>
      <c r="E18" s="2">
        <v>19941003</v>
      </c>
      <c r="F18" s="2" t="s">
        <v>3</v>
      </c>
      <c r="G18" s="2" t="s">
        <v>17</v>
      </c>
      <c r="H18" s="2" t="s">
        <v>18</v>
      </c>
      <c r="I18" s="2" t="s">
        <v>6</v>
      </c>
      <c r="J18" t="s">
        <v>7</v>
      </c>
      <c r="K18" s="2" t="s">
        <v>8</v>
      </c>
      <c r="L18" s="1">
        <v>85296</v>
      </c>
    </row>
    <row r="19" spans="1:12" x14ac:dyDescent="0.35">
      <c r="A19" s="2">
        <v>35065</v>
      </c>
      <c r="B19" t="s">
        <v>41</v>
      </c>
      <c r="C19" t="s">
        <v>38</v>
      </c>
      <c r="D19" t="s">
        <v>39</v>
      </c>
      <c r="E19" s="2">
        <v>19990920</v>
      </c>
      <c r="F19" s="2" t="s">
        <v>3</v>
      </c>
      <c r="G19" s="2" t="s">
        <v>11</v>
      </c>
      <c r="H19" s="2" t="s">
        <v>12</v>
      </c>
      <c r="I19" s="2" t="s">
        <v>22</v>
      </c>
      <c r="J19" t="s">
        <v>23</v>
      </c>
      <c r="K19" s="2" t="s">
        <v>8</v>
      </c>
      <c r="L19" s="1">
        <v>51729</v>
      </c>
    </row>
    <row r="20" spans="1:12" x14ac:dyDescent="0.35">
      <c r="A20" s="2">
        <v>35379</v>
      </c>
      <c r="B20" t="s">
        <v>42</v>
      </c>
      <c r="C20" t="s">
        <v>43</v>
      </c>
      <c r="D20" t="s">
        <v>39</v>
      </c>
      <c r="E20" s="2">
        <v>20000124</v>
      </c>
      <c r="F20" s="2" t="s">
        <v>3</v>
      </c>
      <c r="G20" s="2" t="s">
        <v>17</v>
      </c>
      <c r="H20" s="2" t="s">
        <v>18</v>
      </c>
      <c r="I20" s="2" t="s">
        <v>29</v>
      </c>
      <c r="J20" t="s">
        <v>30</v>
      </c>
      <c r="K20" s="2" t="s">
        <v>8</v>
      </c>
      <c r="L20" s="1">
        <v>64207</v>
      </c>
    </row>
    <row r="21" spans="1:12" x14ac:dyDescent="0.35">
      <c r="A21" s="2">
        <v>34046</v>
      </c>
      <c r="B21" t="s">
        <v>44</v>
      </c>
      <c r="C21" t="s">
        <v>45</v>
      </c>
      <c r="D21" t="s">
        <v>39</v>
      </c>
      <c r="E21" s="2">
        <v>19950818</v>
      </c>
      <c r="F21" s="2" t="s">
        <v>3</v>
      </c>
      <c r="G21" s="2" t="s">
        <v>17</v>
      </c>
      <c r="H21" s="2" t="s">
        <v>18</v>
      </c>
      <c r="I21" s="2" t="s">
        <v>29</v>
      </c>
      <c r="J21" t="s">
        <v>30</v>
      </c>
      <c r="K21" s="2" t="s">
        <v>8</v>
      </c>
      <c r="L21" s="1">
        <v>68086</v>
      </c>
    </row>
    <row r="22" spans="1:12" x14ac:dyDescent="0.35">
      <c r="A22" s="2">
        <v>34998</v>
      </c>
      <c r="B22" t="s">
        <v>46</v>
      </c>
      <c r="C22" t="s">
        <v>45</v>
      </c>
      <c r="D22" t="s">
        <v>39</v>
      </c>
      <c r="E22" s="2">
        <v>20000131</v>
      </c>
      <c r="F22" s="2" t="s">
        <v>3</v>
      </c>
      <c r="G22" s="2" t="s">
        <v>17</v>
      </c>
      <c r="H22" s="2" t="s">
        <v>18</v>
      </c>
      <c r="I22" s="2" t="s">
        <v>29</v>
      </c>
      <c r="J22" t="s">
        <v>30</v>
      </c>
      <c r="K22" s="2" t="s">
        <v>8</v>
      </c>
      <c r="L22" s="1">
        <v>56264</v>
      </c>
    </row>
    <row r="23" spans="1:12" x14ac:dyDescent="0.35">
      <c r="A23" s="2">
        <v>16584</v>
      </c>
      <c r="B23" t="s">
        <v>47</v>
      </c>
      <c r="C23" t="s">
        <v>48</v>
      </c>
      <c r="D23" t="s">
        <v>39</v>
      </c>
      <c r="E23" s="2">
        <v>19270101</v>
      </c>
      <c r="F23" s="2" t="s">
        <v>3</v>
      </c>
      <c r="G23" s="2" t="s">
        <v>17</v>
      </c>
      <c r="H23" s="2" t="s">
        <v>18</v>
      </c>
      <c r="I23" s="2" t="s">
        <v>6</v>
      </c>
      <c r="J23" t="s">
        <v>7</v>
      </c>
      <c r="K23" s="2" t="s">
        <v>8</v>
      </c>
      <c r="L23" s="1">
        <v>24524</v>
      </c>
    </row>
    <row r="24" spans="1:12" x14ac:dyDescent="0.35">
      <c r="A24" s="2">
        <v>12266</v>
      </c>
      <c r="B24" t="s">
        <v>49</v>
      </c>
      <c r="C24" t="s">
        <v>50</v>
      </c>
      <c r="D24" t="s">
        <v>51</v>
      </c>
      <c r="E24" s="2">
        <v>19080301</v>
      </c>
      <c r="F24" s="2" t="s">
        <v>3</v>
      </c>
      <c r="G24" s="2" t="s">
        <v>17</v>
      </c>
      <c r="H24" s="2" t="s">
        <v>18</v>
      </c>
      <c r="I24" s="2" t="s">
        <v>6</v>
      </c>
      <c r="J24" t="s">
        <v>7</v>
      </c>
      <c r="K24" s="2" t="s">
        <v>8</v>
      </c>
      <c r="L24" s="1">
        <v>167506</v>
      </c>
    </row>
    <row r="25" spans="1:12" x14ac:dyDescent="0.35">
      <c r="A25" s="2">
        <v>30118</v>
      </c>
      <c r="B25" t="s">
        <v>52</v>
      </c>
      <c r="C25" t="s">
        <v>50</v>
      </c>
      <c r="D25" t="s">
        <v>51</v>
      </c>
      <c r="E25" s="2">
        <v>19210101</v>
      </c>
      <c r="F25" s="2" t="s">
        <v>3</v>
      </c>
      <c r="G25" s="2" t="s">
        <v>53</v>
      </c>
      <c r="H25" s="2" t="s">
        <v>18</v>
      </c>
      <c r="I25" s="2" t="s">
        <v>6</v>
      </c>
      <c r="J25" t="s">
        <v>7</v>
      </c>
      <c r="K25" s="2" t="s">
        <v>8</v>
      </c>
      <c r="L25" s="1">
        <v>73811</v>
      </c>
    </row>
    <row r="26" spans="1:12" x14ac:dyDescent="0.35">
      <c r="A26" s="2">
        <v>35163</v>
      </c>
      <c r="B26" t="s">
        <v>54</v>
      </c>
      <c r="C26" t="s">
        <v>55</v>
      </c>
      <c r="D26" t="s">
        <v>51</v>
      </c>
      <c r="E26" s="2">
        <v>20000522</v>
      </c>
      <c r="F26" s="2" t="s">
        <v>3</v>
      </c>
      <c r="G26" s="2" t="s">
        <v>17</v>
      </c>
      <c r="H26" s="2" t="s">
        <v>18</v>
      </c>
      <c r="I26" s="2" t="s">
        <v>6</v>
      </c>
      <c r="J26" t="s">
        <v>7</v>
      </c>
      <c r="K26" s="2" t="s">
        <v>8</v>
      </c>
      <c r="L26" s="1">
        <v>20724</v>
      </c>
    </row>
    <row r="27" spans="1:12" x14ac:dyDescent="0.35">
      <c r="A27" s="2">
        <v>20568</v>
      </c>
      <c r="B27" t="s">
        <v>56</v>
      </c>
      <c r="C27" t="s">
        <v>57</v>
      </c>
      <c r="D27" t="s">
        <v>51</v>
      </c>
      <c r="E27" s="2">
        <v>19711222</v>
      </c>
      <c r="F27" s="2" t="s">
        <v>3</v>
      </c>
      <c r="G27" s="2" t="s">
        <v>17</v>
      </c>
      <c r="H27" s="2" t="s">
        <v>18</v>
      </c>
      <c r="I27" s="2" t="s">
        <v>11</v>
      </c>
      <c r="J27" t="s">
        <v>58</v>
      </c>
      <c r="K27" s="2" t="s">
        <v>8</v>
      </c>
      <c r="L27" s="1">
        <v>147530</v>
      </c>
    </row>
    <row r="28" spans="1:12" x14ac:dyDescent="0.35">
      <c r="A28" s="2">
        <v>35241</v>
      </c>
      <c r="B28" t="s">
        <v>59</v>
      </c>
      <c r="C28" t="s">
        <v>60</v>
      </c>
      <c r="D28" t="s">
        <v>61</v>
      </c>
      <c r="E28" s="2">
        <v>19990326</v>
      </c>
      <c r="F28" s="2" t="s">
        <v>3</v>
      </c>
      <c r="G28" s="2" t="s">
        <v>17</v>
      </c>
      <c r="H28" s="2" t="s">
        <v>18</v>
      </c>
      <c r="I28" s="2" t="s">
        <v>6</v>
      </c>
      <c r="J28" t="s">
        <v>7</v>
      </c>
      <c r="K28" s="2" t="s">
        <v>8</v>
      </c>
      <c r="L28" s="1">
        <v>26831</v>
      </c>
    </row>
    <row r="29" spans="1:12" x14ac:dyDescent="0.35">
      <c r="A29" s="2">
        <v>9502</v>
      </c>
      <c r="B29" t="s">
        <v>62</v>
      </c>
      <c r="C29" t="s">
        <v>63</v>
      </c>
      <c r="D29" t="s">
        <v>64</v>
      </c>
      <c r="E29" s="2">
        <v>19190908</v>
      </c>
      <c r="F29" s="2" t="s">
        <v>3</v>
      </c>
      <c r="G29" s="2" t="s">
        <v>17</v>
      </c>
      <c r="H29" s="2" t="s">
        <v>18</v>
      </c>
      <c r="I29" s="2" t="s">
        <v>6</v>
      </c>
      <c r="J29" t="s">
        <v>7</v>
      </c>
      <c r="K29" s="2" t="s">
        <v>8</v>
      </c>
      <c r="L29" s="1">
        <v>41180</v>
      </c>
    </row>
    <row r="30" spans="1:12" x14ac:dyDescent="0.35">
      <c r="A30" s="2">
        <v>31623</v>
      </c>
      <c r="B30" t="s">
        <v>65</v>
      </c>
      <c r="C30" t="s">
        <v>66</v>
      </c>
      <c r="D30" t="s">
        <v>64</v>
      </c>
      <c r="E30" s="2">
        <v>19290101</v>
      </c>
      <c r="F30" s="2" t="s">
        <v>3</v>
      </c>
      <c r="G30" s="2" t="s">
        <v>4</v>
      </c>
      <c r="H30" s="2" t="s">
        <v>5</v>
      </c>
      <c r="I30" s="2" t="s">
        <v>6</v>
      </c>
      <c r="J30" t="s">
        <v>7</v>
      </c>
      <c r="K30" s="2" t="s">
        <v>8</v>
      </c>
      <c r="L30" s="1">
        <v>9450</v>
      </c>
    </row>
    <row r="31" spans="1:12" x14ac:dyDescent="0.35">
      <c r="A31" s="2">
        <v>11583</v>
      </c>
      <c r="B31" t="s">
        <v>67</v>
      </c>
      <c r="C31" t="s">
        <v>68</v>
      </c>
      <c r="D31" t="s">
        <v>64</v>
      </c>
      <c r="E31" s="2">
        <v>19030731</v>
      </c>
      <c r="F31" s="2" t="s">
        <v>3</v>
      </c>
      <c r="G31" s="2" t="s">
        <v>25</v>
      </c>
      <c r="H31" s="2" t="s">
        <v>26</v>
      </c>
      <c r="I31" s="2" t="s">
        <v>6</v>
      </c>
      <c r="J31" t="s">
        <v>7</v>
      </c>
      <c r="K31" s="2" t="s">
        <v>8</v>
      </c>
      <c r="L31" s="1">
        <v>115891</v>
      </c>
    </row>
    <row r="32" spans="1:12" x14ac:dyDescent="0.35">
      <c r="A32" s="2">
        <v>35393</v>
      </c>
      <c r="B32" t="s">
        <v>69</v>
      </c>
      <c r="C32" t="s">
        <v>70</v>
      </c>
      <c r="D32" t="s">
        <v>71</v>
      </c>
      <c r="E32" s="2">
        <v>20001124</v>
      </c>
      <c r="F32" s="2" t="s">
        <v>3</v>
      </c>
      <c r="G32" s="2" t="s">
        <v>14</v>
      </c>
      <c r="H32" s="2" t="s">
        <v>5</v>
      </c>
      <c r="I32" s="2" t="s">
        <v>29</v>
      </c>
      <c r="J32" t="s">
        <v>30</v>
      </c>
      <c r="K32" s="2" t="s">
        <v>72</v>
      </c>
      <c r="L32" s="1">
        <v>36068</v>
      </c>
    </row>
    <row r="33" spans="1:12" x14ac:dyDescent="0.35">
      <c r="A33" s="2">
        <v>916</v>
      </c>
      <c r="B33" t="s">
        <v>73</v>
      </c>
      <c r="C33" t="s">
        <v>74</v>
      </c>
      <c r="D33" t="s">
        <v>71</v>
      </c>
      <c r="E33" s="2">
        <v>18970201</v>
      </c>
      <c r="F33" s="2" t="s">
        <v>3</v>
      </c>
      <c r="G33" s="2" t="s">
        <v>11</v>
      </c>
      <c r="H33" s="2" t="s">
        <v>12</v>
      </c>
      <c r="I33" s="2" t="s">
        <v>29</v>
      </c>
      <c r="J33" t="s">
        <v>30</v>
      </c>
      <c r="K33" s="2" t="s">
        <v>72</v>
      </c>
      <c r="L33" s="1">
        <v>301087</v>
      </c>
    </row>
    <row r="34" spans="1:12" x14ac:dyDescent="0.35">
      <c r="A34" s="2">
        <v>19328</v>
      </c>
      <c r="B34" t="s">
        <v>75</v>
      </c>
      <c r="C34" t="s">
        <v>74</v>
      </c>
      <c r="D34" t="s">
        <v>71</v>
      </c>
      <c r="E34" s="2">
        <v>19650102</v>
      </c>
      <c r="F34" s="2" t="s">
        <v>3</v>
      </c>
      <c r="G34" s="2" t="s">
        <v>11</v>
      </c>
      <c r="H34" s="2" t="s">
        <v>12</v>
      </c>
      <c r="I34" s="2" t="s">
        <v>6</v>
      </c>
      <c r="J34" t="s">
        <v>7</v>
      </c>
      <c r="K34" s="2" t="s">
        <v>72</v>
      </c>
      <c r="L34" s="1">
        <v>292140</v>
      </c>
    </row>
    <row r="35" spans="1:12" x14ac:dyDescent="0.35">
      <c r="A35" s="2">
        <v>20290</v>
      </c>
      <c r="B35" t="s">
        <v>76</v>
      </c>
      <c r="C35" t="s">
        <v>74</v>
      </c>
      <c r="D35" t="s">
        <v>71</v>
      </c>
      <c r="E35" s="2">
        <v>19701109</v>
      </c>
      <c r="F35" s="2" t="s">
        <v>3</v>
      </c>
      <c r="G35" s="2" t="s">
        <v>17</v>
      </c>
      <c r="H35" s="2" t="s">
        <v>18</v>
      </c>
      <c r="I35" s="2" t="s">
        <v>6</v>
      </c>
      <c r="J35" t="s">
        <v>7</v>
      </c>
      <c r="K35" s="2" t="s">
        <v>72</v>
      </c>
      <c r="L35" s="1">
        <v>120825</v>
      </c>
    </row>
    <row r="36" spans="1:12" x14ac:dyDescent="0.35">
      <c r="A36" s="2">
        <v>22476</v>
      </c>
      <c r="B36" t="s">
        <v>77</v>
      </c>
      <c r="C36" t="s">
        <v>74</v>
      </c>
      <c r="D36" t="s">
        <v>71</v>
      </c>
      <c r="E36" s="2">
        <v>19770620</v>
      </c>
      <c r="F36" s="2" t="s">
        <v>3</v>
      </c>
      <c r="G36" s="2" t="s">
        <v>17</v>
      </c>
      <c r="H36" s="2" t="s">
        <v>18</v>
      </c>
      <c r="I36" s="2" t="s">
        <v>6</v>
      </c>
      <c r="J36" t="s">
        <v>7</v>
      </c>
      <c r="K36" s="2" t="s">
        <v>72</v>
      </c>
      <c r="L36" s="1">
        <v>55925</v>
      </c>
    </row>
    <row r="37" spans="1:12" x14ac:dyDescent="0.35">
      <c r="A37" s="2">
        <v>27034</v>
      </c>
      <c r="B37" t="s">
        <v>78</v>
      </c>
      <c r="C37" t="s">
        <v>74</v>
      </c>
      <c r="D37" t="s">
        <v>71</v>
      </c>
      <c r="E37" s="2">
        <v>19870824</v>
      </c>
      <c r="F37" s="2" t="s">
        <v>3</v>
      </c>
      <c r="G37" s="2" t="s">
        <v>25</v>
      </c>
      <c r="H37" s="2" t="s">
        <v>26</v>
      </c>
      <c r="I37" s="2" t="s">
        <v>29</v>
      </c>
      <c r="J37" t="s">
        <v>30</v>
      </c>
      <c r="K37" s="2" t="s">
        <v>72</v>
      </c>
      <c r="L37" s="1">
        <v>161157</v>
      </c>
    </row>
    <row r="38" spans="1:12" x14ac:dyDescent="0.35">
      <c r="A38" s="2">
        <v>27447</v>
      </c>
      <c r="B38" t="s">
        <v>79</v>
      </c>
      <c r="C38" t="s">
        <v>74</v>
      </c>
      <c r="D38" t="s">
        <v>71</v>
      </c>
      <c r="E38" s="2">
        <v>19890208</v>
      </c>
      <c r="F38" s="2" t="s">
        <v>3</v>
      </c>
      <c r="G38" s="2" t="s">
        <v>17</v>
      </c>
      <c r="H38" s="2" t="s">
        <v>18</v>
      </c>
      <c r="I38" s="2" t="s">
        <v>29</v>
      </c>
      <c r="J38" t="s">
        <v>30</v>
      </c>
      <c r="K38" s="2" t="s">
        <v>72</v>
      </c>
      <c r="L38" s="1">
        <v>250989</v>
      </c>
    </row>
    <row r="39" spans="1:12" x14ac:dyDescent="0.35">
      <c r="A39" s="2">
        <v>29355</v>
      </c>
      <c r="B39" t="s">
        <v>80</v>
      </c>
      <c r="C39" t="s">
        <v>74</v>
      </c>
      <c r="D39" t="s">
        <v>71</v>
      </c>
      <c r="E39" s="2">
        <v>19230101</v>
      </c>
      <c r="F39" s="2" t="s">
        <v>3</v>
      </c>
      <c r="G39" s="2" t="s">
        <v>14</v>
      </c>
      <c r="H39" s="2" t="s">
        <v>5</v>
      </c>
      <c r="I39" s="2" t="s">
        <v>22</v>
      </c>
      <c r="J39" t="s">
        <v>23</v>
      </c>
      <c r="K39" s="2" t="s">
        <v>72</v>
      </c>
      <c r="L39" s="1">
        <v>50910</v>
      </c>
    </row>
    <row r="40" spans="1:12" x14ac:dyDescent="0.35">
      <c r="A40" s="2">
        <v>29399</v>
      </c>
      <c r="B40" t="s">
        <v>81</v>
      </c>
      <c r="C40" t="s">
        <v>74</v>
      </c>
      <c r="D40" t="s">
        <v>71</v>
      </c>
      <c r="E40" s="2">
        <v>19340101</v>
      </c>
      <c r="F40" s="2" t="s">
        <v>3</v>
      </c>
      <c r="G40" s="2" t="s">
        <v>4</v>
      </c>
      <c r="H40" s="2" t="s">
        <v>5</v>
      </c>
      <c r="I40" s="2" t="s">
        <v>6</v>
      </c>
      <c r="J40" t="s">
        <v>7</v>
      </c>
      <c r="K40" s="2" t="s">
        <v>72</v>
      </c>
      <c r="L40" s="1">
        <v>122298</v>
      </c>
    </row>
    <row r="41" spans="1:12" x14ac:dyDescent="0.35">
      <c r="A41" s="2">
        <v>33708</v>
      </c>
      <c r="B41" t="s">
        <v>82</v>
      </c>
      <c r="C41" t="s">
        <v>74</v>
      </c>
      <c r="D41" t="s">
        <v>71</v>
      </c>
      <c r="E41" s="2">
        <v>19921026</v>
      </c>
      <c r="F41" s="2" t="s">
        <v>3</v>
      </c>
      <c r="G41" s="2" t="s">
        <v>17</v>
      </c>
      <c r="H41" s="2" t="s">
        <v>18</v>
      </c>
      <c r="I41" s="2" t="s">
        <v>29</v>
      </c>
      <c r="J41" t="s">
        <v>30</v>
      </c>
      <c r="K41" s="2" t="s">
        <v>72</v>
      </c>
      <c r="L41" s="1">
        <v>90602</v>
      </c>
    </row>
    <row r="42" spans="1:12" x14ac:dyDescent="0.35">
      <c r="A42" s="2">
        <v>34089</v>
      </c>
      <c r="B42" t="s">
        <v>83</v>
      </c>
      <c r="C42" t="s">
        <v>74</v>
      </c>
      <c r="D42" t="s">
        <v>71</v>
      </c>
      <c r="E42" s="2">
        <v>19951109</v>
      </c>
      <c r="F42" s="2" t="s">
        <v>3</v>
      </c>
      <c r="G42" s="2" t="s">
        <v>17</v>
      </c>
      <c r="H42" s="2" t="s">
        <v>18</v>
      </c>
      <c r="I42" s="2" t="s">
        <v>29</v>
      </c>
      <c r="J42" t="s">
        <v>30</v>
      </c>
      <c r="K42" s="2" t="s">
        <v>72</v>
      </c>
      <c r="L42" s="1">
        <v>55026</v>
      </c>
    </row>
    <row r="43" spans="1:12" x14ac:dyDescent="0.35">
      <c r="A43" s="2">
        <v>34334</v>
      </c>
      <c r="B43" t="s">
        <v>84</v>
      </c>
      <c r="C43" t="s">
        <v>74</v>
      </c>
      <c r="D43" t="s">
        <v>71</v>
      </c>
      <c r="E43" s="2">
        <v>19970129</v>
      </c>
      <c r="F43" s="2" t="s">
        <v>3</v>
      </c>
      <c r="G43" s="2" t="s">
        <v>17</v>
      </c>
      <c r="H43" s="2" t="s">
        <v>18</v>
      </c>
      <c r="I43" s="2" t="s">
        <v>29</v>
      </c>
      <c r="J43" t="s">
        <v>30</v>
      </c>
      <c r="K43" s="2" t="s">
        <v>72</v>
      </c>
      <c r="L43" s="1">
        <v>31184</v>
      </c>
    </row>
    <row r="44" spans="1:12" x14ac:dyDescent="0.35">
      <c r="A44" s="2">
        <v>18659</v>
      </c>
      <c r="B44" t="s">
        <v>85</v>
      </c>
      <c r="C44" t="s">
        <v>86</v>
      </c>
      <c r="D44" t="s">
        <v>71</v>
      </c>
      <c r="E44" s="2">
        <v>19621215</v>
      </c>
      <c r="F44" s="2" t="s">
        <v>3</v>
      </c>
      <c r="G44" s="2" t="s">
        <v>17</v>
      </c>
      <c r="H44" s="2" t="s">
        <v>18</v>
      </c>
      <c r="I44" s="2" t="s">
        <v>29</v>
      </c>
      <c r="J44" t="s">
        <v>30</v>
      </c>
      <c r="K44" s="2" t="s">
        <v>72</v>
      </c>
      <c r="L44" s="1">
        <v>110860</v>
      </c>
    </row>
    <row r="45" spans="1:12" x14ac:dyDescent="0.35">
      <c r="A45" s="2">
        <v>20111</v>
      </c>
      <c r="B45" t="s">
        <v>87</v>
      </c>
      <c r="C45" t="s">
        <v>88</v>
      </c>
      <c r="D45" t="s">
        <v>71</v>
      </c>
      <c r="E45" s="2">
        <v>19700113</v>
      </c>
      <c r="F45" s="2" t="s">
        <v>3</v>
      </c>
      <c r="G45" s="2" t="s">
        <v>17</v>
      </c>
      <c r="H45" s="2" t="s">
        <v>18</v>
      </c>
      <c r="I45" s="2" t="s">
        <v>29</v>
      </c>
      <c r="J45" t="s">
        <v>30</v>
      </c>
      <c r="K45" s="2" t="s">
        <v>72</v>
      </c>
      <c r="L45" s="1">
        <v>99199</v>
      </c>
    </row>
    <row r="46" spans="1:12" x14ac:dyDescent="0.35">
      <c r="A46" s="2">
        <v>35419</v>
      </c>
      <c r="B46" t="s">
        <v>89</v>
      </c>
      <c r="C46" t="s">
        <v>90</v>
      </c>
      <c r="D46" t="s">
        <v>71</v>
      </c>
      <c r="E46" s="2">
        <v>20000214</v>
      </c>
      <c r="F46" s="2" t="s">
        <v>3</v>
      </c>
      <c r="G46" s="2" t="s">
        <v>17</v>
      </c>
      <c r="H46" s="2" t="s">
        <v>18</v>
      </c>
      <c r="I46" s="2" t="s">
        <v>29</v>
      </c>
      <c r="J46" t="s">
        <v>30</v>
      </c>
      <c r="K46" s="2" t="s">
        <v>72</v>
      </c>
      <c r="L46" s="1">
        <v>58349</v>
      </c>
    </row>
    <row r="47" spans="1:12" x14ac:dyDescent="0.35">
      <c r="A47" s="2">
        <v>20179</v>
      </c>
      <c r="B47" t="s">
        <v>91</v>
      </c>
      <c r="C47" t="s">
        <v>92</v>
      </c>
      <c r="D47" t="s">
        <v>93</v>
      </c>
      <c r="E47" s="2">
        <v>19700514</v>
      </c>
      <c r="F47" s="2" t="s">
        <v>3</v>
      </c>
      <c r="G47" s="2" t="s">
        <v>11</v>
      </c>
      <c r="H47" s="2" t="s">
        <v>12</v>
      </c>
      <c r="I47" s="2" t="s">
        <v>6</v>
      </c>
      <c r="J47" t="s">
        <v>7</v>
      </c>
      <c r="K47" s="2" t="s">
        <v>72</v>
      </c>
      <c r="L47" s="1">
        <v>165457</v>
      </c>
    </row>
    <row r="48" spans="1:12" x14ac:dyDescent="0.35">
      <c r="A48" s="2">
        <v>30329</v>
      </c>
      <c r="B48" t="s">
        <v>94</v>
      </c>
      <c r="C48" t="s">
        <v>92</v>
      </c>
      <c r="D48" t="s">
        <v>93</v>
      </c>
      <c r="E48" s="2">
        <v>19471101</v>
      </c>
      <c r="F48" s="2" t="s">
        <v>3</v>
      </c>
      <c r="G48" s="2" t="s">
        <v>14</v>
      </c>
      <c r="H48" s="2" t="s">
        <v>5</v>
      </c>
      <c r="I48" s="2" t="s">
        <v>6</v>
      </c>
      <c r="J48" t="s">
        <v>7</v>
      </c>
      <c r="K48" s="2" t="s">
        <v>72</v>
      </c>
      <c r="L48" s="1">
        <v>26420</v>
      </c>
    </row>
    <row r="49" spans="1:12" x14ac:dyDescent="0.35">
      <c r="A49" s="2">
        <v>34052</v>
      </c>
      <c r="B49" t="s">
        <v>95</v>
      </c>
      <c r="C49" t="s">
        <v>96</v>
      </c>
      <c r="D49" t="s">
        <v>97</v>
      </c>
      <c r="E49" s="2">
        <v>19950821</v>
      </c>
      <c r="F49" s="2" t="s">
        <v>3</v>
      </c>
      <c r="G49" s="2" t="s">
        <v>17</v>
      </c>
      <c r="H49" s="2" t="s">
        <v>18</v>
      </c>
      <c r="I49" s="2" t="s">
        <v>11</v>
      </c>
      <c r="J49" t="s">
        <v>58</v>
      </c>
      <c r="K49" s="2" t="s">
        <v>72</v>
      </c>
      <c r="L49" s="1">
        <v>66593</v>
      </c>
    </row>
    <row r="50" spans="1:12" x14ac:dyDescent="0.35">
      <c r="A50" s="2">
        <v>20364</v>
      </c>
      <c r="B50" t="s">
        <v>98</v>
      </c>
      <c r="C50" t="s">
        <v>99</v>
      </c>
      <c r="D50" t="s">
        <v>97</v>
      </c>
      <c r="E50" s="2">
        <v>19710212</v>
      </c>
      <c r="F50" s="2" t="s">
        <v>3</v>
      </c>
      <c r="G50" s="2" t="s">
        <v>17</v>
      </c>
      <c r="H50" s="2" t="s">
        <v>18</v>
      </c>
      <c r="I50" s="2" t="s">
        <v>6</v>
      </c>
      <c r="J50" t="s">
        <v>7</v>
      </c>
      <c r="K50" s="2" t="s">
        <v>72</v>
      </c>
      <c r="L50" s="1">
        <v>54962</v>
      </c>
    </row>
    <row r="51" spans="1:12" x14ac:dyDescent="0.35">
      <c r="A51" s="2">
        <v>28480</v>
      </c>
      <c r="B51" t="s">
        <v>100</v>
      </c>
      <c r="C51" t="s">
        <v>99</v>
      </c>
      <c r="D51" t="s">
        <v>97</v>
      </c>
      <c r="E51" s="2">
        <v>19240101</v>
      </c>
      <c r="F51" s="2" t="s">
        <v>3</v>
      </c>
      <c r="G51" s="2" t="s">
        <v>4</v>
      </c>
      <c r="H51" s="2" t="s">
        <v>5</v>
      </c>
      <c r="I51" s="2" t="s">
        <v>6</v>
      </c>
      <c r="J51" t="s">
        <v>7</v>
      </c>
      <c r="K51" s="2" t="s">
        <v>72</v>
      </c>
      <c r="L51" s="1">
        <v>16404</v>
      </c>
    </row>
    <row r="52" spans="1:12" x14ac:dyDescent="0.35">
      <c r="A52" s="2">
        <v>34818</v>
      </c>
      <c r="B52" t="s">
        <v>101</v>
      </c>
      <c r="C52" t="s">
        <v>99</v>
      </c>
      <c r="D52" t="s">
        <v>97</v>
      </c>
      <c r="E52" s="2">
        <v>19990729</v>
      </c>
      <c r="F52" s="2" t="s">
        <v>3</v>
      </c>
      <c r="G52" s="2" t="s">
        <v>25</v>
      </c>
      <c r="H52" s="2" t="s">
        <v>26</v>
      </c>
      <c r="I52" s="2" t="s">
        <v>6</v>
      </c>
      <c r="J52" t="s">
        <v>7</v>
      </c>
      <c r="K52" s="2" t="s">
        <v>72</v>
      </c>
      <c r="L52" s="1">
        <v>39743</v>
      </c>
    </row>
    <row r="53" spans="1:12" x14ac:dyDescent="0.35">
      <c r="A53" s="2">
        <v>34112</v>
      </c>
      <c r="B53" t="s">
        <v>89</v>
      </c>
      <c r="C53" t="s">
        <v>102</v>
      </c>
      <c r="D53" t="s">
        <v>103</v>
      </c>
      <c r="E53" s="2">
        <v>19951229</v>
      </c>
      <c r="F53" s="2" t="s">
        <v>3</v>
      </c>
      <c r="G53" s="2" t="s">
        <v>25</v>
      </c>
      <c r="H53" s="2" t="s">
        <v>26</v>
      </c>
      <c r="I53" s="2" t="s">
        <v>29</v>
      </c>
      <c r="J53" t="s">
        <v>30</v>
      </c>
      <c r="K53" s="2" t="s">
        <v>104</v>
      </c>
      <c r="L53" s="1">
        <v>95334</v>
      </c>
    </row>
    <row r="54" spans="1:12" x14ac:dyDescent="0.35">
      <c r="A54" s="2">
        <v>20856</v>
      </c>
      <c r="B54" t="s">
        <v>105</v>
      </c>
      <c r="C54" t="s">
        <v>106</v>
      </c>
      <c r="D54" t="s">
        <v>107</v>
      </c>
      <c r="E54" s="2">
        <v>19721116</v>
      </c>
      <c r="F54" s="2" t="s">
        <v>3</v>
      </c>
      <c r="G54" s="2" t="s">
        <v>17</v>
      </c>
      <c r="H54" s="2" t="s">
        <v>18</v>
      </c>
      <c r="I54" s="2" t="s">
        <v>6</v>
      </c>
      <c r="J54" t="s">
        <v>7</v>
      </c>
      <c r="K54" s="2" t="s">
        <v>104</v>
      </c>
      <c r="L54" s="1">
        <v>204827</v>
      </c>
    </row>
    <row r="55" spans="1:12" x14ac:dyDescent="0.35">
      <c r="A55" s="2">
        <v>33144</v>
      </c>
      <c r="B55" t="s">
        <v>108</v>
      </c>
      <c r="C55" t="s">
        <v>106</v>
      </c>
      <c r="D55" t="s">
        <v>107</v>
      </c>
      <c r="E55" s="2">
        <v>19900928</v>
      </c>
      <c r="F55" s="2" t="s">
        <v>3</v>
      </c>
      <c r="G55" s="2" t="s">
        <v>17</v>
      </c>
      <c r="H55" s="2" t="s">
        <v>18</v>
      </c>
      <c r="I55" s="2" t="s">
        <v>6</v>
      </c>
      <c r="J55" t="s">
        <v>7</v>
      </c>
      <c r="K55" s="2" t="s">
        <v>104</v>
      </c>
      <c r="L55" s="1">
        <v>26409</v>
      </c>
    </row>
    <row r="56" spans="1:12" x14ac:dyDescent="0.35">
      <c r="A56" s="2">
        <v>33933</v>
      </c>
      <c r="B56" t="s">
        <v>109</v>
      </c>
      <c r="C56" t="s">
        <v>106</v>
      </c>
      <c r="D56" t="s">
        <v>107</v>
      </c>
      <c r="E56" s="2">
        <v>19940909</v>
      </c>
      <c r="F56" s="2" t="s">
        <v>3</v>
      </c>
      <c r="G56" s="2" t="s">
        <v>14</v>
      </c>
      <c r="H56" s="2" t="s">
        <v>5</v>
      </c>
      <c r="I56" s="2" t="s">
        <v>6</v>
      </c>
      <c r="J56" t="s">
        <v>7</v>
      </c>
      <c r="K56" s="2" t="s">
        <v>104</v>
      </c>
      <c r="L56" s="1">
        <v>122844</v>
      </c>
    </row>
    <row r="57" spans="1:12" x14ac:dyDescent="0.35">
      <c r="A57" s="2">
        <v>33819</v>
      </c>
      <c r="B57" t="s">
        <v>110</v>
      </c>
      <c r="C57" t="s">
        <v>111</v>
      </c>
      <c r="D57" t="s">
        <v>112</v>
      </c>
      <c r="E57" s="2">
        <v>19930708</v>
      </c>
      <c r="F57" s="2" t="s">
        <v>3</v>
      </c>
      <c r="G57" s="2" t="s">
        <v>17</v>
      </c>
      <c r="H57" s="2" t="s">
        <v>18</v>
      </c>
      <c r="I57" s="2" t="s">
        <v>6</v>
      </c>
      <c r="J57" t="s">
        <v>7</v>
      </c>
      <c r="K57" s="2" t="s">
        <v>104</v>
      </c>
      <c r="L57" s="1">
        <v>21388</v>
      </c>
    </row>
    <row r="58" spans="1:12" x14ac:dyDescent="0.35">
      <c r="A58" s="2">
        <v>18386</v>
      </c>
      <c r="B58" t="s">
        <v>113</v>
      </c>
      <c r="C58" t="s">
        <v>114</v>
      </c>
      <c r="D58" t="s">
        <v>17</v>
      </c>
      <c r="E58" s="2">
        <v>19610607</v>
      </c>
      <c r="F58" s="2" t="s">
        <v>3</v>
      </c>
      <c r="G58" s="2" t="s">
        <v>17</v>
      </c>
      <c r="H58" s="2" t="s">
        <v>18</v>
      </c>
      <c r="I58" s="2" t="s">
        <v>22</v>
      </c>
      <c r="J58" t="s">
        <v>23</v>
      </c>
      <c r="K58" s="2" t="s">
        <v>104</v>
      </c>
      <c r="L58" s="1">
        <v>123451</v>
      </c>
    </row>
    <row r="59" spans="1:12" x14ac:dyDescent="0.35">
      <c r="A59" s="2">
        <v>19904</v>
      </c>
      <c r="B59" t="s">
        <v>115</v>
      </c>
      <c r="C59" t="s">
        <v>116</v>
      </c>
      <c r="D59" t="s">
        <v>17</v>
      </c>
      <c r="E59" s="2">
        <v>19690301</v>
      </c>
      <c r="F59" s="2" t="s">
        <v>3</v>
      </c>
      <c r="G59" s="2" t="s">
        <v>17</v>
      </c>
      <c r="H59" s="2" t="s">
        <v>18</v>
      </c>
      <c r="I59" s="2" t="s">
        <v>22</v>
      </c>
      <c r="J59" t="s">
        <v>23</v>
      </c>
      <c r="K59" s="2" t="s">
        <v>104</v>
      </c>
      <c r="L59" s="1">
        <v>105417</v>
      </c>
    </row>
    <row r="60" spans="1:12" x14ac:dyDescent="0.35">
      <c r="A60" s="2">
        <v>12761</v>
      </c>
      <c r="B60" t="s">
        <v>117</v>
      </c>
      <c r="C60" t="s">
        <v>118</v>
      </c>
      <c r="D60" t="s">
        <v>119</v>
      </c>
      <c r="E60" s="2">
        <v>19020101</v>
      </c>
      <c r="F60" s="2" t="s">
        <v>3</v>
      </c>
      <c r="G60" s="2" t="s">
        <v>25</v>
      </c>
      <c r="H60" s="2" t="s">
        <v>26</v>
      </c>
      <c r="I60" s="2" t="s">
        <v>11</v>
      </c>
      <c r="J60" t="s">
        <v>58</v>
      </c>
      <c r="K60" s="2" t="s">
        <v>104</v>
      </c>
      <c r="L60" s="1">
        <v>78964</v>
      </c>
    </row>
    <row r="61" spans="1:12" x14ac:dyDescent="0.35">
      <c r="A61" s="2">
        <v>21090</v>
      </c>
      <c r="B61" t="s">
        <v>120</v>
      </c>
      <c r="C61" t="s">
        <v>121</v>
      </c>
      <c r="D61" t="s">
        <v>119</v>
      </c>
      <c r="E61" s="2">
        <v>19730521</v>
      </c>
      <c r="F61" s="2" t="s">
        <v>3</v>
      </c>
      <c r="G61" s="2" t="s">
        <v>17</v>
      </c>
      <c r="H61" s="2" t="s">
        <v>18</v>
      </c>
      <c r="I61" s="2" t="s">
        <v>11</v>
      </c>
      <c r="J61" t="s">
        <v>58</v>
      </c>
      <c r="K61" s="2" t="s">
        <v>104</v>
      </c>
      <c r="L61" s="1">
        <v>41030</v>
      </c>
    </row>
    <row r="62" spans="1:12" x14ac:dyDescent="0.35">
      <c r="A62" s="2">
        <v>2327</v>
      </c>
      <c r="B62" t="s">
        <v>122</v>
      </c>
      <c r="C62" t="s">
        <v>123</v>
      </c>
      <c r="D62" t="s">
        <v>119</v>
      </c>
      <c r="E62" s="2">
        <v>19081201</v>
      </c>
      <c r="F62" s="2" t="s">
        <v>3</v>
      </c>
      <c r="G62" s="2" t="s">
        <v>25</v>
      </c>
      <c r="H62" s="2" t="s">
        <v>26</v>
      </c>
      <c r="I62" s="2" t="s">
        <v>11</v>
      </c>
      <c r="J62" t="s">
        <v>58</v>
      </c>
      <c r="K62" s="2" t="s">
        <v>104</v>
      </c>
      <c r="L62" s="1">
        <v>68207</v>
      </c>
    </row>
    <row r="63" spans="1:12" x14ac:dyDescent="0.35">
      <c r="A63" s="2">
        <v>27421</v>
      </c>
      <c r="B63" t="s">
        <v>124</v>
      </c>
      <c r="C63" t="s">
        <v>125</v>
      </c>
      <c r="D63" t="s">
        <v>119</v>
      </c>
      <c r="E63" s="2">
        <v>19890112</v>
      </c>
      <c r="F63" s="2" t="s">
        <v>3</v>
      </c>
      <c r="G63" s="2" t="s">
        <v>11</v>
      </c>
      <c r="H63" s="2" t="s">
        <v>12</v>
      </c>
      <c r="I63" s="2" t="s">
        <v>11</v>
      </c>
      <c r="J63" t="s">
        <v>58</v>
      </c>
      <c r="K63" s="2" t="s">
        <v>104</v>
      </c>
      <c r="L63" s="1">
        <v>41241</v>
      </c>
    </row>
    <row r="64" spans="1:12" x14ac:dyDescent="0.35">
      <c r="A64" s="2">
        <v>4180</v>
      </c>
      <c r="B64" t="s">
        <v>126</v>
      </c>
      <c r="C64" t="s">
        <v>127</v>
      </c>
      <c r="D64" t="s">
        <v>119</v>
      </c>
      <c r="E64" s="2">
        <v>19050101</v>
      </c>
      <c r="F64" s="2" t="s">
        <v>3</v>
      </c>
      <c r="G64" s="2" t="s">
        <v>17</v>
      </c>
      <c r="H64" s="2" t="s">
        <v>18</v>
      </c>
      <c r="I64" s="2" t="s">
        <v>11</v>
      </c>
      <c r="J64" t="s">
        <v>58</v>
      </c>
      <c r="K64" s="2" t="s">
        <v>104</v>
      </c>
      <c r="L64" s="1">
        <v>23861</v>
      </c>
    </row>
    <row r="65" spans="1:12" x14ac:dyDescent="0.35">
      <c r="A65" s="2">
        <v>25738</v>
      </c>
      <c r="B65" t="s">
        <v>128</v>
      </c>
      <c r="C65" t="s">
        <v>129</v>
      </c>
      <c r="D65" t="s">
        <v>119</v>
      </c>
      <c r="E65" s="2">
        <v>19841029</v>
      </c>
      <c r="F65" s="2" t="s">
        <v>3</v>
      </c>
      <c r="G65" s="2" t="s">
        <v>11</v>
      </c>
      <c r="H65" s="2" t="s">
        <v>12</v>
      </c>
      <c r="I65" s="2" t="s">
        <v>11</v>
      </c>
      <c r="J65" t="s">
        <v>58</v>
      </c>
      <c r="K65" s="2" t="s">
        <v>104</v>
      </c>
      <c r="L65" s="1">
        <v>75130</v>
      </c>
    </row>
    <row r="66" spans="1:12" x14ac:dyDescent="0.35">
      <c r="A66" s="2">
        <v>20292</v>
      </c>
      <c r="B66" t="s">
        <v>130</v>
      </c>
      <c r="C66" t="s">
        <v>131</v>
      </c>
      <c r="D66" t="s">
        <v>119</v>
      </c>
      <c r="E66" s="2">
        <v>19701109</v>
      </c>
      <c r="F66" s="2" t="s">
        <v>3</v>
      </c>
      <c r="G66" s="2" t="s">
        <v>17</v>
      </c>
      <c r="H66" s="2" t="s">
        <v>18</v>
      </c>
      <c r="I66" s="2" t="s">
        <v>6</v>
      </c>
      <c r="J66" t="s">
        <v>7</v>
      </c>
      <c r="K66" s="2" t="s">
        <v>104</v>
      </c>
      <c r="L66" s="1">
        <v>14933</v>
      </c>
    </row>
    <row r="67" spans="1:12" x14ac:dyDescent="0.35">
      <c r="A67" s="2">
        <v>16511</v>
      </c>
      <c r="B67" t="s">
        <v>132</v>
      </c>
      <c r="C67" t="s">
        <v>133</v>
      </c>
      <c r="D67" t="s">
        <v>134</v>
      </c>
      <c r="E67" s="2">
        <v>19461216</v>
      </c>
      <c r="F67" s="2" t="s">
        <v>3</v>
      </c>
      <c r="G67" s="2" t="s">
        <v>17</v>
      </c>
      <c r="H67" s="2" t="s">
        <v>18</v>
      </c>
      <c r="I67" s="2" t="s">
        <v>6</v>
      </c>
      <c r="J67" t="s">
        <v>7</v>
      </c>
      <c r="K67" s="2" t="s">
        <v>104</v>
      </c>
      <c r="L67" s="1">
        <v>129926</v>
      </c>
    </row>
    <row r="68" spans="1:12" x14ac:dyDescent="0.35">
      <c r="A68" s="2">
        <v>34982</v>
      </c>
      <c r="B68" t="s">
        <v>135</v>
      </c>
      <c r="C68" t="s">
        <v>133</v>
      </c>
      <c r="D68" t="s">
        <v>134</v>
      </c>
      <c r="E68" s="2">
        <v>19990315</v>
      </c>
      <c r="F68" s="2" t="s">
        <v>3</v>
      </c>
      <c r="G68" s="2" t="s">
        <v>17</v>
      </c>
      <c r="H68" s="2" t="s">
        <v>18</v>
      </c>
      <c r="I68" s="2" t="s">
        <v>6</v>
      </c>
      <c r="J68" t="s">
        <v>7</v>
      </c>
      <c r="K68" s="2" t="s">
        <v>104</v>
      </c>
      <c r="L68" s="1">
        <v>29242</v>
      </c>
    </row>
    <row r="69" spans="1:12" x14ac:dyDescent="0.35">
      <c r="A69" s="2">
        <v>10319</v>
      </c>
      <c r="B69" t="s">
        <v>136</v>
      </c>
      <c r="C69" t="s">
        <v>137</v>
      </c>
      <c r="D69" t="s">
        <v>134</v>
      </c>
      <c r="E69" s="2">
        <v>19040104</v>
      </c>
      <c r="F69" s="2" t="s">
        <v>3</v>
      </c>
      <c r="G69" s="2" t="s">
        <v>17</v>
      </c>
      <c r="H69" s="2" t="s">
        <v>18</v>
      </c>
      <c r="I69" s="2" t="s">
        <v>6</v>
      </c>
      <c r="J69" t="s">
        <v>7</v>
      </c>
      <c r="K69" s="2" t="s">
        <v>104</v>
      </c>
      <c r="L69" s="1">
        <v>46501</v>
      </c>
    </row>
    <row r="70" spans="1:12" x14ac:dyDescent="0.35">
      <c r="A70" s="2">
        <v>25679</v>
      </c>
      <c r="B70" t="s">
        <v>138</v>
      </c>
      <c r="C70" t="s">
        <v>139</v>
      </c>
      <c r="D70" t="s">
        <v>140</v>
      </c>
      <c r="E70" s="2">
        <v>19841009</v>
      </c>
      <c r="F70" s="2" t="s">
        <v>34</v>
      </c>
      <c r="G70" s="2" t="s">
        <v>17</v>
      </c>
      <c r="H70" s="2" t="s">
        <v>18</v>
      </c>
      <c r="I70" s="2" t="s">
        <v>22</v>
      </c>
      <c r="J70" t="s">
        <v>23</v>
      </c>
      <c r="K70" s="2" t="s">
        <v>104</v>
      </c>
      <c r="L70" s="1">
        <v>508311</v>
      </c>
    </row>
    <row r="71" spans="1:12" x14ac:dyDescent="0.35">
      <c r="A71" s="2">
        <v>25330</v>
      </c>
      <c r="B71" t="s">
        <v>141</v>
      </c>
      <c r="C71" t="s">
        <v>142</v>
      </c>
      <c r="D71" t="s">
        <v>140</v>
      </c>
      <c r="E71" s="2">
        <v>19840820</v>
      </c>
      <c r="F71" s="2" t="s">
        <v>3</v>
      </c>
      <c r="G71" s="2" t="s">
        <v>25</v>
      </c>
      <c r="H71" s="2" t="s">
        <v>26</v>
      </c>
      <c r="I71" s="2" t="s">
        <v>29</v>
      </c>
      <c r="J71" t="s">
        <v>30</v>
      </c>
      <c r="K71" s="2" t="s">
        <v>104</v>
      </c>
      <c r="L71" s="1">
        <v>274662</v>
      </c>
    </row>
    <row r="72" spans="1:12" x14ac:dyDescent="0.35">
      <c r="A72" s="2">
        <v>24497</v>
      </c>
      <c r="B72" t="s">
        <v>143</v>
      </c>
      <c r="C72" t="s">
        <v>144</v>
      </c>
      <c r="D72" t="s">
        <v>140</v>
      </c>
      <c r="E72" s="2">
        <v>19830516</v>
      </c>
      <c r="F72" s="2" t="s">
        <v>3</v>
      </c>
      <c r="G72" s="2" t="s">
        <v>11</v>
      </c>
      <c r="H72" s="2" t="s">
        <v>12</v>
      </c>
      <c r="I72" s="2" t="s">
        <v>29</v>
      </c>
      <c r="J72" t="s">
        <v>30</v>
      </c>
      <c r="K72" s="2" t="s">
        <v>104</v>
      </c>
      <c r="L72" s="1">
        <v>56576</v>
      </c>
    </row>
    <row r="73" spans="1:12" x14ac:dyDescent="0.35">
      <c r="A73" s="2">
        <v>26223</v>
      </c>
      <c r="B73" t="s">
        <v>145</v>
      </c>
      <c r="C73" t="s">
        <v>144</v>
      </c>
      <c r="D73" t="s">
        <v>140</v>
      </c>
      <c r="E73" s="2">
        <v>19850503</v>
      </c>
      <c r="F73" s="2" t="s">
        <v>3</v>
      </c>
      <c r="G73" s="2" t="s">
        <v>11</v>
      </c>
      <c r="H73" s="2" t="s">
        <v>12</v>
      </c>
      <c r="I73" s="2" t="s">
        <v>29</v>
      </c>
      <c r="J73" t="s">
        <v>30</v>
      </c>
      <c r="K73" s="2" t="s">
        <v>104</v>
      </c>
      <c r="L73" s="1">
        <v>358052</v>
      </c>
    </row>
    <row r="74" spans="1:12" x14ac:dyDescent="0.35">
      <c r="A74" s="2">
        <v>26351</v>
      </c>
      <c r="B74" t="s">
        <v>146</v>
      </c>
      <c r="C74" t="s">
        <v>144</v>
      </c>
      <c r="D74" t="s">
        <v>140</v>
      </c>
      <c r="E74" s="2">
        <v>19850801</v>
      </c>
      <c r="F74" s="2" t="s">
        <v>3</v>
      </c>
      <c r="G74" s="2" t="s">
        <v>11</v>
      </c>
      <c r="H74" s="2" t="s">
        <v>12</v>
      </c>
      <c r="I74" s="2" t="s">
        <v>6</v>
      </c>
      <c r="J74" t="s">
        <v>7</v>
      </c>
      <c r="K74" s="2" t="s">
        <v>104</v>
      </c>
      <c r="L74" s="1">
        <v>53718</v>
      </c>
    </row>
    <row r="75" spans="1:12" x14ac:dyDescent="0.35">
      <c r="A75" s="2">
        <v>26937</v>
      </c>
      <c r="B75" t="s">
        <v>147</v>
      </c>
      <c r="C75" t="s">
        <v>144</v>
      </c>
      <c r="D75" t="s">
        <v>140</v>
      </c>
      <c r="E75" s="2">
        <v>19870415</v>
      </c>
      <c r="F75" s="2" t="s">
        <v>3</v>
      </c>
      <c r="G75" s="2" t="s">
        <v>11</v>
      </c>
      <c r="H75" s="2" t="s">
        <v>12</v>
      </c>
      <c r="I75" s="2" t="s">
        <v>29</v>
      </c>
      <c r="J75" t="s">
        <v>30</v>
      </c>
      <c r="K75" s="2" t="s">
        <v>104</v>
      </c>
      <c r="L75" s="1">
        <v>743764</v>
      </c>
    </row>
    <row r="76" spans="1:12" x14ac:dyDescent="0.35">
      <c r="A76" s="2">
        <v>34656</v>
      </c>
      <c r="B76" t="s">
        <v>148</v>
      </c>
      <c r="C76" t="s">
        <v>144</v>
      </c>
      <c r="D76" t="s">
        <v>140</v>
      </c>
      <c r="E76" s="2">
        <v>19980518</v>
      </c>
      <c r="F76" s="2" t="s">
        <v>3</v>
      </c>
      <c r="G76" s="2" t="s">
        <v>11</v>
      </c>
      <c r="H76" s="2" t="s">
        <v>12</v>
      </c>
      <c r="I76" s="2" t="s">
        <v>29</v>
      </c>
      <c r="J76" t="s">
        <v>30</v>
      </c>
      <c r="K76" s="2" t="s">
        <v>104</v>
      </c>
      <c r="L76" s="1">
        <v>192740</v>
      </c>
    </row>
    <row r="77" spans="1:12" x14ac:dyDescent="0.35">
      <c r="A77" s="2">
        <v>27074</v>
      </c>
      <c r="B77" t="s">
        <v>149</v>
      </c>
      <c r="C77" t="s">
        <v>150</v>
      </c>
      <c r="D77" t="s">
        <v>140</v>
      </c>
      <c r="E77" s="2">
        <v>19871019</v>
      </c>
      <c r="F77" s="2" t="s">
        <v>3</v>
      </c>
      <c r="G77" s="2" t="s">
        <v>17</v>
      </c>
      <c r="H77" s="2" t="s">
        <v>18</v>
      </c>
      <c r="I77" s="2" t="s">
        <v>29</v>
      </c>
      <c r="J77" t="s">
        <v>30</v>
      </c>
      <c r="K77" s="2" t="s">
        <v>104</v>
      </c>
      <c r="L77" s="1">
        <v>143696</v>
      </c>
    </row>
    <row r="78" spans="1:12" x14ac:dyDescent="0.35">
      <c r="A78" s="2">
        <v>19629</v>
      </c>
      <c r="B78" t="s">
        <v>138</v>
      </c>
      <c r="C78" t="s">
        <v>151</v>
      </c>
      <c r="D78" t="s">
        <v>140</v>
      </c>
      <c r="E78" s="2">
        <v>19660902</v>
      </c>
      <c r="F78" s="2" t="s">
        <v>34</v>
      </c>
      <c r="G78" s="2" t="s">
        <v>17</v>
      </c>
      <c r="H78" s="2" t="s">
        <v>18</v>
      </c>
      <c r="I78" s="2" t="s">
        <v>22</v>
      </c>
      <c r="J78" t="s">
        <v>23</v>
      </c>
      <c r="K78" s="2" t="s">
        <v>104</v>
      </c>
      <c r="L78" s="1">
        <v>5321420</v>
      </c>
    </row>
    <row r="79" spans="1:12" x14ac:dyDescent="0.35">
      <c r="A79" s="2">
        <v>23772</v>
      </c>
      <c r="B79" t="s">
        <v>152</v>
      </c>
      <c r="C79" t="s">
        <v>151</v>
      </c>
      <c r="D79" t="s">
        <v>140</v>
      </c>
      <c r="E79" s="2">
        <v>19820331</v>
      </c>
      <c r="F79" s="2" t="s">
        <v>34</v>
      </c>
      <c r="G79" s="2" t="s">
        <v>17</v>
      </c>
      <c r="H79" s="2" t="s">
        <v>18</v>
      </c>
      <c r="I79" s="2" t="s">
        <v>22</v>
      </c>
      <c r="J79" t="s">
        <v>23</v>
      </c>
      <c r="K79" s="2" t="s">
        <v>104</v>
      </c>
      <c r="L79" s="1">
        <v>338136</v>
      </c>
    </row>
    <row r="80" spans="1:12" x14ac:dyDescent="0.35">
      <c r="A80" s="2">
        <v>26856</v>
      </c>
      <c r="B80" t="s">
        <v>153</v>
      </c>
      <c r="C80" t="s">
        <v>151</v>
      </c>
      <c r="D80" t="s">
        <v>140</v>
      </c>
      <c r="E80" s="2">
        <v>19861210</v>
      </c>
      <c r="F80" s="2" t="s">
        <v>3</v>
      </c>
      <c r="G80" s="2" t="s">
        <v>25</v>
      </c>
      <c r="H80" s="2" t="s">
        <v>26</v>
      </c>
      <c r="I80" s="2" t="s">
        <v>22</v>
      </c>
      <c r="J80" t="s">
        <v>23</v>
      </c>
      <c r="K80" s="2" t="s">
        <v>104</v>
      </c>
      <c r="L80" s="1">
        <v>226238</v>
      </c>
    </row>
    <row r="81" spans="1:12" x14ac:dyDescent="0.35">
      <c r="A81" s="2">
        <v>33513</v>
      </c>
      <c r="B81" t="s">
        <v>154</v>
      </c>
      <c r="C81" t="s">
        <v>155</v>
      </c>
      <c r="D81" t="s">
        <v>140</v>
      </c>
      <c r="E81" s="2">
        <v>19911024</v>
      </c>
      <c r="F81" s="2" t="s">
        <v>3</v>
      </c>
      <c r="G81" s="2" t="s">
        <v>17</v>
      </c>
      <c r="H81" s="2" t="s">
        <v>18</v>
      </c>
      <c r="I81" s="2" t="s">
        <v>29</v>
      </c>
      <c r="J81" t="s">
        <v>30</v>
      </c>
      <c r="K81" s="2" t="s">
        <v>104</v>
      </c>
      <c r="L81" s="1">
        <v>132076</v>
      </c>
    </row>
    <row r="82" spans="1:12" x14ac:dyDescent="0.35">
      <c r="A82" s="2">
        <v>22657</v>
      </c>
      <c r="B82" t="s">
        <v>156</v>
      </c>
      <c r="C82" t="s">
        <v>157</v>
      </c>
      <c r="D82" t="s">
        <v>140</v>
      </c>
      <c r="E82" s="2">
        <v>19780515</v>
      </c>
      <c r="F82" s="2" t="s">
        <v>3</v>
      </c>
      <c r="G82" s="2" t="s">
        <v>17</v>
      </c>
      <c r="H82" s="2" t="s">
        <v>18</v>
      </c>
      <c r="I82" s="2" t="s">
        <v>22</v>
      </c>
      <c r="J82" t="s">
        <v>23</v>
      </c>
      <c r="K82" s="2" t="s">
        <v>104</v>
      </c>
      <c r="L82" s="1">
        <v>55336</v>
      </c>
    </row>
    <row r="83" spans="1:12" x14ac:dyDescent="0.35">
      <c r="A83" s="2">
        <v>20845</v>
      </c>
      <c r="B83" t="s">
        <v>158</v>
      </c>
      <c r="C83" t="s">
        <v>159</v>
      </c>
      <c r="D83" t="s">
        <v>140</v>
      </c>
      <c r="E83" s="2">
        <v>19721028</v>
      </c>
      <c r="F83" s="2" t="s">
        <v>3</v>
      </c>
      <c r="G83" s="2" t="s">
        <v>17</v>
      </c>
      <c r="H83" s="2" t="s">
        <v>18</v>
      </c>
      <c r="I83" s="2" t="s">
        <v>29</v>
      </c>
      <c r="J83" t="s">
        <v>30</v>
      </c>
      <c r="K83" s="2" t="s">
        <v>104</v>
      </c>
      <c r="L83" s="1">
        <v>128685</v>
      </c>
    </row>
    <row r="84" spans="1:12" x14ac:dyDescent="0.35">
      <c r="A84" s="2">
        <v>24961</v>
      </c>
      <c r="B84" t="s">
        <v>138</v>
      </c>
      <c r="C84" t="s">
        <v>160</v>
      </c>
      <c r="D84" t="s">
        <v>140</v>
      </c>
      <c r="E84" s="2">
        <v>19840206</v>
      </c>
      <c r="F84" s="2" t="s">
        <v>34</v>
      </c>
      <c r="G84" s="2" t="s">
        <v>17</v>
      </c>
      <c r="H84" s="2" t="s">
        <v>18</v>
      </c>
      <c r="I84" s="2" t="s">
        <v>22</v>
      </c>
      <c r="J84" t="s">
        <v>23</v>
      </c>
      <c r="K84" s="2" t="s">
        <v>104</v>
      </c>
      <c r="L84" s="1">
        <v>216814</v>
      </c>
    </row>
    <row r="85" spans="1:12" x14ac:dyDescent="0.35">
      <c r="A85" s="2">
        <v>4624</v>
      </c>
      <c r="B85" t="s">
        <v>161</v>
      </c>
      <c r="C85" t="s">
        <v>162</v>
      </c>
      <c r="D85" t="s">
        <v>163</v>
      </c>
      <c r="E85" s="2">
        <v>19170101</v>
      </c>
      <c r="F85" s="2" t="s">
        <v>3</v>
      </c>
      <c r="G85" s="2" t="s">
        <v>25</v>
      </c>
      <c r="H85" s="2" t="s">
        <v>26</v>
      </c>
      <c r="I85" s="2" t="s">
        <v>11</v>
      </c>
      <c r="J85" t="s">
        <v>58</v>
      </c>
      <c r="K85" s="2" t="s">
        <v>164</v>
      </c>
      <c r="L85" s="1">
        <v>77228</v>
      </c>
    </row>
    <row r="86" spans="1:12" x14ac:dyDescent="0.35">
      <c r="A86" s="2">
        <v>1417</v>
      </c>
      <c r="B86" t="s">
        <v>165</v>
      </c>
      <c r="C86" t="s">
        <v>166</v>
      </c>
      <c r="D86" t="s">
        <v>167</v>
      </c>
      <c r="E86" s="2">
        <v>19081001</v>
      </c>
      <c r="F86" s="2" t="s">
        <v>3</v>
      </c>
      <c r="G86" s="2" t="s">
        <v>11</v>
      </c>
      <c r="H86" s="2" t="s">
        <v>12</v>
      </c>
      <c r="I86" s="2" t="s">
        <v>11</v>
      </c>
      <c r="J86" t="s">
        <v>58</v>
      </c>
      <c r="K86" s="2" t="s">
        <v>164</v>
      </c>
      <c r="L86" s="1">
        <v>81415</v>
      </c>
    </row>
    <row r="87" spans="1:12" x14ac:dyDescent="0.35">
      <c r="A87" s="2">
        <v>24660</v>
      </c>
      <c r="B87" t="s">
        <v>168</v>
      </c>
      <c r="C87" t="s">
        <v>169</v>
      </c>
      <c r="D87" t="s">
        <v>170</v>
      </c>
      <c r="E87" s="2">
        <v>19830903</v>
      </c>
      <c r="F87" s="2" t="s">
        <v>3</v>
      </c>
      <c r="G87" s="2" t="s">
        <v>11</v>
      </c>
      <c r="H87" s="2" t="s">
        <v>12</v>
      </c>
      <c r="I87" s="2" t="s">
        <v>6</v>
      </c>
      <c r="J87" t="s">
        <v>7</v>
      </c>
      <c r="K87" s="2" t="s">
        <v>164</v>
      </c>
      <c r="L87" s="1">
        <v>82944</v>
      </c>
    </row>
    <row r="88" spans="1:12" x14ac:dyDescent="0.35">
      <c r="A88" s="2">
        <v>19450</v>
      </c>
      <c r="B88" t="s">
        <v>171</v>
      </c>
      <c r="C88" t="s">
        <v>172</v>
      </c>
      <c r="D88" t="s">
        <v>170</v>
      </c>
      <c r="E88" s="2">
        <v>19650618</v>
      </c>
      <c r="F88" s="2" t="s">
        <v>3</v>
      </c>
      <c r="G88" s="2" t="s">
        <v>11</v>
      </c>
      <c r="H88" s="2" t="s">
        <v>12</v>
      </c>
      <c r="I88" s="2" t="s">
        <v>6</v>
      </c>
      <c r="J88" t="s">
        <v>7</v>
      </c>
      <c r="K88" s="2" t="s">
        <v>164</v>
      </c>
      <c r="L88" s="1">
        <v>47207</v>
      </c>
    </row>
    <row r="89" spans="1:12" x14ac:dyDescent="0.35">
      <c r="A89" s="2">
        <v>34146</v>
      </c>
      <c r="B89" t="s">
        <v>173</v>
      </c>
      <c r="C89" t="s">
        <v>174</v>
      </c>
      <c r="D89" t="s">
        <v>170</v>
      </c>
      <c r="E89" s="2">
        <v>19960315</v>
      </c>
      <c r="F89" s="2" t="s">
        <v>3</v>
      </c>
      <c r="G89" s="2" t="s">
        <v>11</v>
      </c>
      <c r="H89" s="2" t="s">
        <v>12</v>
      </c>
      <c r="I89" s="2" t="s">
        <v>11</v>
      </c>
      <c r="J89" t="s">
        <v>58</v>
      </c>
      <c r="K89" s="2" t="s">
        <v>164</v>
      </c>
      <c r="L89" s="1">
        <v>28757</v>
      </c>
    </row>
    <row r="90" spans="1:12" x14ac:dyDescent="0.35">
      <c r="A90" s="2">
        <v>57041</v>
      </c>
      <c r="B90" t="s">
        <v>175</v>
      </c>
      <c r="C90" t="s">
        <v>176</v>
      </c>
      <c r="D90" t="s">
        <v>177</v>
      </c>
      <c r="E90" s="2">
        <v>20010223</v>
      </c>
      <c r="F90" s="2" t="s">
        <v>3</v>
      </c>
      <c r="G90" s="2" t="s">
        <v>17</v>
      </c>
      <c r="H90" s="2" t="s">
        <v>18</v>
      </c>
      <c r="I90" s="2" t="s">
        <v>178</v>
      </c>
      <c r="J90" t="s">
        <v>179</v>
      </c>
      <c r="K90" s="2" t="s">
        <v>180</v>
      </c>
      <c r="L90" s="1">
        <v>57788</v>
      </c>
    </row>
    <row r="91" spans="1:12" x14ac:dyDescent="0.35">
      <c r="A91" s="2">
        <v>27206</v>
      </c>
      <c r="B91" t="s">
        <v>181</v>
      </c>
      <c r="C91" t="s">
        <v>182</v>
      </c>
      <c r="D91" t="s">
        <v>183</v>
      </c>
      <c r="E91" s="2">
        <v>19880218</v>
      </c>
      <c r="F91" s="2" t="s">
        <v>3</v>
      </c>
      <c r="G91" s="2" t="s">
        <v>11</v>
      </c>
      <c r="H91" s="2" t="s">
        <v>12</v>
      </c>
      <c r="I91" s="2" t="s">
        <v>29</v>
      </c>
      <c r="J91" t="s">
        <v>30</v>
      </c>
      <c r="K91" s="2" t="s">
        <v>180</v>
      </c>
      <c r="L91" s="1">
        <v>43701</v>
      </c>
    </row>
    <row r="92" spans="1:12" x14ac:dyDescent="0.35">
      <c r="A92" s="2">
        <v>31555</v>
      </c>
      <c r="B92" t="s">
        <v>184</v>
      </c>
      <c r="C92" t="s">
        <v>182</v>
      </c>
      <c r="D92" t="s">
        <v>183</v>
      </c>
      <c r="E92" s="2">
        <v>19680701</v>
      </c>
      <c r="F92" s="2" t="s">
        <v>3</v>
      </c>
      <c r="G92" s="2" t="s">
        <v>14</v>
      </c>
      <c r="H92" s="2" t="s">
        <v>5</v>
      </c>
      <c r="I92" s="2" t="s">
        <v>6</v>
      </c>
      <c r="J92" t="s">
        <v>7</v>
      </c>
      <c r="K92" s="2" t="s">
        <v>180</v>
      </c>
      <c r="L92" s="1">
        <v>259342</v>
      </c>
    </row>
    <row r="93" spans="1:12" x14ac:dyDescent="0.35">
      <c r="A93" s="2">
        <v>19485</v>
      </c>
      <c r="B93" t="s">
        <v>105</v>
      </c>
      <c r="C93" t="s">
        <v>185</v>
      </c>
      <c r="D93" t="s">
        <v>186</v>
      </c>
      <c r="E93" s="2">
        <v>19650908</v>
      </c>
      <c r="F93" s="2" t="s">
        <v>3</v>
      </c>
      <c r="G93" s="2" t="s">
        <v>17</v>
      </c>
      <c r="H93" s="2" t="s">
        <v>18</v>
      </c>
      <c r="I93" s="2" t="s">
        <v>29</v>
      </c>
      <c r="J93" t="s">
        <v>30</v>
      </c>
      <c r="K93" s="2" t="s">
        <v>180</v>
      </c>
      <c r="L93" s="1">
        <v>37143</v>
      </c>
    </row>
    <row r="94" spans="1:12" x14ac:dyDescent="0.35">
      <c r="A94" s="2">
        <v>23966</v>
      </c>
      <c r="B94" t="s">
        <v>187</v>
      </c>
      <c r="C94" t="s">
        <v>185</v>
      </c>
      <c r="D94" t="s">
        <v>186</v>
      </c>
      <c r="E94" s="2">
        <v>19820802</v>
      </c>
      <c r="F94" s="2" t="s">
        <v>3</v>
      </c>
      <c r="G94" s="2" t="s">
        <v>17</v>
      </c>
      <c r="H94" s="2" t="s">
        <v>18</v>
      </c>
      <c r="I94" s="2" t="s">
        <v>6</v>
      </c>
      <c r="J94" t="s">
        <v>7</v>
      </c>
      <c r="K94" s="2" t="s">
        <v>180</v>
      </c>
      <c r="L94" s="1">
        <v>262132</v>
      </c>
    </row>
    <row r="95" spans="1:12" x14ac:dyDescent="0.35">
      <c r="A95" s="2">
        <v>33825</v>
      </c>
      <c r="B95" t="s">
        <v>188</v>
      </c>
      <c r="C95" t="s">
        <v>185</v>
      </c>
      <c r="D95" t="s">
        <v>186</v>
      </c>
      <c r="E95" s="2">
        <v>19930811</v>
      </c>
      <c r="F95" s="2" t="s">
        <v>3</v>
      </c>
      <c r="G95" s="2" t="s">
        <v>17</v>
      </c>
      <c r="H95" s="2" t="s">
        <v>18</v>
      </c>
      <c r="I95" s="2" t="s">
        <v>29</v>
      </c>
      <c r="J95" t="s">
        <v>30</v>
      </c>
      <c r="K95" s="2" t="s">
        <v>180</v>
      </c>
      <c r="L95" s="1">
        <v>101737</v>
      </c>
    </row>
    <row r="96" spans="1:12" x14ac:dyDescent="0.35">
      <c r="A96" s="2">
        <v>24015</v>
      </c>
      <c r="B96" t="s">
        <v>189</v>
      </c>
      <c r="C96" t="s">
        <v>190</v>
      </c>
      <c r="D96" t="s">
        <v>191</v>
      </c>
      <c r="E96" s="2">
        <v>19820913</v>
      </c>
      <c r="F96" s="2" t="s">
        <v>3</v>
      </c>
      <c r="G96" s="2" t="s">
        <v>17</v>
      </c>
      <c r="H96" s="2" t="s">
        <v>18</v>
      </c>
      <c r="I96" s="2" t="s">
        <v>6</v>
      </c>
      <c r="J96" t="s">
        <v>7</v>
      </c>
      <c r="K96" s="2" t="s">
        <v>180</v>
      </c>
      <c r="L96" s="1">
        <v>186586</v>
      </c>
    </row>
    <row r="97" spans="1:12" x14ac:dyDescent="0.35">
      <c r="A97" s="2">
        <v>31372</v>
      </c>
      <c r="B97" t="s">
        <v>192</v>
      </c>
      <c r="C97" t="s">
        <v>190</v>
      </c>
      <c r="D97" t="s">
        <v>191</v>
      </c>
      <c r="E97" s="2">
        <v>19570101</v>
      </c>
      <c r="F97" s="2" t="s">
        <v>3</v>
      </c>
      <c r="G97" s="2" t="s">
        <v>14</v>
      </c>
      <c r="H97" s="2" t="s">
        <v>5</v>
      </c>
      <c r="I97" s="2" t="s">
        <v>6</v>
      </c>
      <c r="J97" t="s">
        <v>7</v>
      </c>
      <c r="K97" s="2" t="s">
        <v>180</v>
      </c>
      <c r="L97" s="1">
        <v>39899</v>
      </c>
    </row>
    <row r="98" spans="1:12" x14ac:dyDescent="0.35">
      <c r="A98" s="2">
        <v>32456</v>
      </c>
      <c r="B98" t="s">
        <v>193</v>
      </c>
      <c r="C98" t="s">
        <v>190</v>
      </c>
      <c r="D98" t="s">
        <v>191</v>
      </c>
      <c r="E98" s="2">
        <v>19200404</v>
      </c>
      <c r="F98" s="2" t="s">
        <v>3</v>
      </c>
      <c r="G98" s="2" t="s">
        <v>14</v>
      </c>
      <c r="H98" s="2" t="s">
        <v>5</v>
      </c>
      <c r="I98" s="2" t="s">
        <v>6</v>
      </c>
      <c r="J98" t="s">
        <v>7</v>
      </c>
      <c r="K98" s="2" t="s">
        <v>180</v>
      </c>
      <c r="L98" s="1">
        <v>7280</v>
      </c>
    </row>
    <row r="99" spans="1:12" x14ac:dyDescent="0.35">
      <c r="A99" s="2">
        <v>14679</v>
      </c>
      <c r="B99" t="s">
        <v>194</v>
      </c>
      <c r="C99" t="s">
        <v>195</v>
      </c>
      <c r="D99" t="s">
        <v>191</v>
      </c>
      <c r="E99" s="2">
        <v>19340818</v>
      </c>
      <c r="F99" s="2" t="s">
        <v>3</v>
      </c>
      <c r="G99" s="2" t="s">
        <v>11</v>
      </c>
      <c r="H99" s="2" t="s">
        <v>12</v>
      </c>
      <c r="I99" s="2" t="s">
        <v>6</v>
      </c>
      <c r="J99" t="s">
        <v>7</v>
      </c>
      <c r="K99" s="2" t="s">
        <v>180</v>
      </c>
      <c r="L99" s="1">
        <v>295354</v>
      </c>
    </row>
    <row r="100" spans="1:12" x14ac:dyDescent="0.35">
      <c r="A100" s="2">
        <v>33955</v>
      </c>
      <c r="B100" t="s">
        <v>196</v>
      </c>
      <c r="C100" t="s">
        <v>195</v>
      </c>
      <c r="D100" t="s">
        <v>191</v>
      </c>
      <c r="E100" s="2">
        <v>19941118</v>
      </c>
      <c r="F100" s="2" t="s">
        <v>3</v>
      </c>
      <c r="G100" s="2" t="s">
        <v>14</v>
      </c>
      <c r="H100" s="2" t="s">
        <v>5</v>
      </c>
      <c r="I100" s="2" t="s">
        <v>178</v>
      </c>
      <c r="J100" t="s">
        <v>179</v>
      </c>
      <c r="K100" s="2" t="s">
        <v>180</v>
      </c>
      <c r="L100" s="1">
        <v>44925</v>
      </c>
    </row>
    <row r="101" spans="1:12" x14ac:dyDescent="0.35">
      <c r="A101" s="2">
        <v>34417</v>
      </c>
      <c r="B101" t="s">
        <v>197</v>
      </c>
      <c r="C101" t="s">
        <v>198</v>
      </c>
      <c r="D101" t="s">
        <v>199</v>
      </c>
      <c r="E101" s="2">
        <v>19971006</v>
      </c>
      <c r="F101" s="2" t="s">
        <v>3</v>
      </c>
      <c r="G101" s="2" t="s">
        <v>17</v>
      </c>
      <c r="H101" s="2" t="s">
        <v>18</v>
      </c>
      <c r="I101" s="2" t="s">
        <v>29</v>
      </c>
      <c r="J101" t="s">
        <v>30</v>
      </c>
      <c r="K101" s="2" t="s">
        <v>180</v>
      </c>
      <c r="L101" s="1">
        <v>33737</v>
      </c>
    </row>
    <row r="102" spans="1:12" x14ac:dyDescent="0.35">
      <c r="A102" s="2">
        <v>34270</v>
      </c>
      <c r="B102" t="s">
        <v>200</v>
      </c>
      <c r="C102" t="s">
        <v>201</v>
      </c>
      <c r="D102" t="s">
        <v>199</v>
      </c>
      <c r="E102" s="2">
        <v>19970115</v>
      </c>
      <c r="F102" s="2" t="s">
        <v>3</v>
      </c>
      <c r="G102" s="2" t="s">
        <v>17</v>
      </c>
      <c r="H102" s="2" t="s">
        <v>18</v>
      </c>
      <c r="I102" s="2" t="s">
        <v>22</v>
      </c>
      <c r="J102" t="s">
        <v>23</v>
      </c>
      <c r="K102" s="2" t="s">
        <v>180</v>
      </c>
      <c r="L102" s="1">
        <v>39628</v>
      </c>
    </row>
    <row r="103" spans="1:12" x14ac:dyDescent="0.35">
      <c r="A103" s="2">
        <v>21111</v>
      </c>
      <c r="B103" t="s">
        <v>202</v>
      </c>
      <c r="C103" t="s">
        <v>203</v>
      </c>
      <c r="D103" t="s">
        <v>199</v>
      </c>
      <c r="E103" s="2">
        <v>19730611</v>
      </c>
      <c r="F103" s="2" t="s">
        <v>3</v>
      </c>
      <c r="G103" s="2" t="s">
        <v>11</v>
      </c>
      <c r="H103" s="2" t="s">
        <v>12</v>
      </c>
      <c r="I103" s="2" t="s">
        <v>6</v>
      </c>
      <c r="J103" t="s">
        <v>7</v>
      </c>
      <c r="K103" s="2" t="s">
        <v>180</v>
      </c>
      <c r="L103" s="1">
        <v>221309</v>
      </c>
    </row>
    <row r="104" spans="1:12" x14ac:dyDescent="0.35">
      <c r="A104" s="2">
        <v>23713</v>
      </c>
      <c r="B104" t="s">
        <v>204</v>
      </c>
      <c r="C104" t="s">
        <v>205</v>
      </c>
      <c r="D104" t="s">
        <v>206</v>
      </c>
      <c r="E104" s="2">
        <v>19820222</v>
      </c>
      <c r="F104" s="2" t="s">
        <v>3</v>
      </c>
      <c r="G104" s="2" t="s">
        <v>11</v>
      </c>
      <c r="H104" s="2" t="s">
        <v>12</v>
      </c>
      <c r="I104" s="2" t="s">
        <v>22</v>
      </c>
      <c r="J104" t="s">
        <v>23</v>
      </c>
      <c r="K104" s="2" t="s">
        <v>180</v>
      </c>
      <c r="L104" s="1">
        <v>144672</v>
      </c>
    </row>
    <row r="105" spans="1:12" x14ac:dyDescent="0.35">
      <c r="A105" s="2">
        <v>31189</v>
      </c>
      <c r="B105" t="s">
        <v>207</v>
      </c>
      <c r="C105" t="s">
        <v>205</v>
      </c>
      <c r="D105" t="s">
        <v>206</v>
      </c>
      <c r="E105" s="2">
        <v>19600630</v>
      </c>
      <c r="F105" s="2" t="s">
        <v>3</v>
      </c>
      <c r="G105" s="2" t="s">
        <v>14</v>
      </c>
      <c r="H105" s="2" t="s">
        <v>5</v>
      </c>
      <c r="I105" s="2" t="s">
        <v>22</v>
      </c>
      <c r="J105" t="s">
        <v>23</v>
      </c>
      <c r="K105" s="2" t="s">
        <v>180</v>
      </c>
      <c r="L105" s="1">
        <v>360780</v>
      </c>
    </row>
    <row r="106" spans="1:12" x14ac:dyDescent="0.35">
      <c r="A106" s="2">
        <v>35186</v>
      </c>
      <c r="B106" t="s">
        <v>208</v>
      </c>
      <c r="C106" t="s">
        <v>209</v>
      </c>
      <c r="D106" t="s">
        <v>206</v>
      </c>
      <c r="E106" s="2">
        <v>19991115</v>
      </c>
      <c r="F106" s="2" t="s">
        <v>3</v>
      </c>
      <c r="G106" s="2" t="s">
        <v>17</v>
      </c>
      <c r="H106" s="2" t="s">
        <v>18</v>
      </c>
      <c r="I106" s="2" t="s">
        <v>29</v>
      </c>
      <c r="J106" t="s">
        <v>30</v>
      </c>
      <c r="K106" s="2" t="s">
        <v>180</v>
      </c>
      <c r="L106" s="1">
        <v>42237</v>
      </c>
    </row>
    <row r="107" spans="1:12" x14ac:dyDescent="0.35">
      <c r="A107" s="2">
        <v>27267</v>
      </c>
      <c r="B107" t="s">
        <v>210</v>
      </c>
      <c r="C107" t="s">
        <v>211</v>
      </c>
      <c r="D107" t="s">
        <v>206</v>
      </c>
      <c r="E107" s="2">
        <v>19880620</v>
      </c>
      <c r="F107" s="2" t="s">
        <v>3</v>
      </c>
      <c r="G107" s="2" t="s">
        <v>17</v>
      </c>
      <c r="H107" s="2" t="s">
        <v>18</v>
      </c>
      <c r="I107" s="2" t="s">
        <v>29</v>
      </c>
      <c r="J107" t="s">
        <v>30</v>
      </c>
      <c r="K107" s="2" t="s">
        <v>180</v>
      </c>
      <c r="L107" s="1">
        <v>141981</v>
      </c>
    </row>
    <row r="108" spans="1:12" x14ac:dyDescent="0.35">
      <c r="A108" s="2">
        <v>19736</v>
      </c>
      <c r="B108" t="s">
        <v>212</v>
      </c>
      <c r="C108" t="s">
        <v>213</v>
      </c>
      <c r="D108" t="s">
        <v>206</v>
      </c>
      <c r="E108" s="2">
        <v>19670801</v>
      </c>
      <c r="F108" s="2" t="s">
        <v>3</v>
      </c>
      <c r="G108" s="2" t="s">
        <v>17</v>
      </c>
      <c r="H108" s="2" t="s">
        <v>18</v>
      </c>
      <c r="I108" s="2" t="s">
        <v>29</v>
      </c>
      <c r="J108" t="s">
        <v>30</v>
      </c>
      <c r="K108" s="2" t="s">
        <v>180</v>
      </c>
      <c r="L108" s="1">
        <v>319335</v>
      </c>
    </row>
    <row r="109" spans="1:12" x14ac:dyDescent="0.35">
      <c r="A109" s="2">
        <v>23373</v>
      </c>
      <c r="B109" t="s">
        <v>214</v>
      </c>
      <c r="C109" t="s">
        <v>213</v>
      </c>
      <c r="D109" t="s">
        <v>206</v>
      </c>
      <c r="E109" s="2">
        <v>19810409</v>
      </c>
      <c r="F109" s="2" t="s">
        <v>3</v>
      </c>
      <c r="G109" s="2" t="s">
        <v>17</v>
      </c>
      <c r="H109" s="2" t="s">
        <v>18</v>
      </c>
      <c r="I109" s="2" t="s">
        <v>29</v>
      </c>
      <c r="J109" t="s">
        <v>30</v>
      </c>
      <c r="K109" s="2" t="s">
        <v>180</v>
      </c>
      <c r="L109" s="1">
        <v>89653</v>
      </c>
    </row>
    <row r="110" spans="1:12" x14ac:dyDescent="0.35">
      <c r="A110" s="2">
        <v>25749</v>
      </c>
      <c r="B110" t="s">
        <v>215</v>
      </c>
      <c r="C110" t="s">
        <v>213</v>
      </c>
      <c r="D110" t="s">
        <v>206</v>
      </c>
      <c r="E110" s="2">
        <v>19841126</v>
      </c>
      <c r="F110" s="2" t="s">
        <v>3</v>
      </c>
      <c r="G110" s="2" t="s">
        <v>11</v>
      </c>
      <c r="H110" s="2" t="s">
        <v>12</v>
      </c>
      <c r="I110" s="2" t="s">
        <v>29</v>
      </c>
      <c r="J110" t="s">
        <v>30</v>
      </c>
      <c r="K110" s="2" t="s">
        <v>180</v>
      </c>
      <c r="L110" s="1">
        <v>127418</v>
      </c>
    </row>
    <row r="111" spans="1:12" x14ac:dyDescent="0.35">
      <c r="A111" s="2">
        <v>26790</v>
      </c>
      <c r="B111" t="s">
        <v>216</v>
      </c>
      <c r="C111" t="s">
        <v>213</v>
      </c>
      <c r="D111" t="s">
        <v>206</v>
      </c>
      <c r="E111" s="2">
        <v>19860916</v>
      </c>
      <c r="F111" s="2" t="s">
        <v>3</v>
      </c>
      <c r="G111" s="2" t="s">
        <v>11</v>
      </c>
      <c r="H111" s="2" t="s">
        <v>12</v>
      </c>
      <c r="I111" s="2" t="s">
        <v>29</v>
      </c>
      <c r="J111" t="s">
        <v>30</v>
      </c>
      <c r="K111" s="2" t="s">
        <v>180</v>
      </c>
      <c r="L111" s="1">
        <v>156804</v>
      </c>
    </row>
    <row r="112" spans="1:12" x14ac:dyDescent="0.35">
      <c r="A112" s="2">
        <v>30394</v>
      </c>
      <c r="B112" t="s">
        <v>217</v>
      </c>
      <c r="C112" t="s">
        <v>213</v>
      </c>
      <c r="D112" t="s">
        <v>206</v>
      </c>
      <c r="E112" s="2">
        <v>19480101</v>
      </c>
      <c r="F112" s="2" t="s">
        <v>3</v>
      </c>
      <c r="G112" s="2" t="s">
        <v>14</v>
      </c>
      <c r="H112" s="2" t="s">
        <v>5</v>
      </c>
      <c r="I112" s="2" t="s">
        <v>6</v>
      </c>
      <c r="J112" t="s">
        <v>7</v>
      </c>
      <c r="K112" s="2" t="s">
        <v>180</v>
      </c>
      <c r="L112" s="1">
        <v>449992</v>
      </c>
    </row>
    <row r="113" spans="1:12" x14ac:dyDescent="0.35">
      <c r="A113" s="2">
        <v>32209</v>
      </c>
      <c r="B113" t="s">
        <v>218</v>
      </c>
      <c r="C113" t="s">
        <v>213</v>
      </c>
      <c r="D113" t="s">
        <v>206</v>
      </c>
      <c r="E113" s="2">
        <v>19840427</v>
      </c>
      <c r="F113" s="2" t="s">
        <v>3</v>
      </c>
      <c r="G113" s="2" t="s">
        <v>14</v>
      </c>
      <c r="H113" s="2" t="s">
        <v>5</v>
      </c>
      <c r="I113" s="2" t="s">
        <v>29</v>
      </c>
      <c r="J113" t="s">
        <v>30</v>
      </c>
      <c r="K113" s="2" t="s">
        <v>180</v>
      </c>
      <c r="L113" s="1">
        <v>127778</v>
      </c>
    </row>
    <row r="114" spans="1:12" x14ac:dyDescent="0.35">
      <c r="A114" s="2">
        <v>32257</v>
      </c>
      <c r="B114" t="s">
        <v>219</v>
      </c>
      <c r="C114" t="s">
        <v>213</v>
      </c>
      <c r="D114" t="s">
        <v>206</v>
      </c>
      <c r="E114" s="2">
        <v>19841129</v>
      </c>
      <c r="F114" s="2" t="s">
        <v>3</v>
      </c>
      <c r="G114" s="2" t="s">
        <v>14</v>
      </c>
      <c r="H114" s="2" t="s">
        <v>5</v>
      </c>
      <c r="I114" s="2" t="s">
        <v>29</v>
      </c>
      <c r="J114" t="s">
        <v>30</v>
      </c>
      <c r="K114" s="2" t="s">
        <v>180</v>
      </c>
      <c r="L114" s="1">
        <v>245270</v>
      </c>
    </row>
    <row r="115" spans="1:12" x14ac:dyDescent="0.35">
      <c r="A115" s="2">
        <v>34542</v>
      </c>
      <c r="B115" t="s">
        <v>220</v>
      </c>
      <c r="C115" t="s">
        <v>213</v>
      </c>
      <c r="D115" t="s">
        <v>206</v>
      </c>
      <c r="E115" s="2">
        <v>19980319</v>
      </c>
      <c r="F115" s="2" t="s">
        <v>3</v>
      </c>
      <c r="G115" s="2" t="s">
        <v>17</v>
      </c>
      <c r="H115" s="2" t="s">
        <v>18</v>
      </c>
      <c r="I115" s="2" t="s">
        <v>29</v>
      </c>
      <c r="J115" t="s">
        <v>30</v>
      </c>
      <c r="K115" s="2" t="s">
        <v>180</v>
      </c>
      <c r="L115" s="1">
        <v>69399</v>
      </c>
    </row>
    <row r="116" spans="1:12" x14ac:dyDescent="0.35">
      <c r="A116" s="2">
        <v>34967</v>
      </c>
      <c r="B116" t="s">
        <v>221</v>
      </c>
      <c r="C116" t="s">
        <v>213</v>
      </c>
      <c r="D116" t="s">
        <v>206</v>
      </c>
      <c r="E116" s="2">
        <v>19990102</v>
      </c>
      <c r="F116" s="2" t="s">
        <v>34</v>
      </c>
      <c r="G116" s="2" t="s">
        <v>25</v>
      </c>
      <c r="H116" s="2" t="s">
        <v>26</v>
      </c>
      <c r="I116" s="2" t="s">
        <v>22</v>
      </c>
      <c r="J116" t="s">
        <v>23</v>
      </c>
      <c r="K116" s="2" t="s">
        <v>180</v>
      </c>
      <c r="L116" s="1">
        <v>5606286</v>
      </c>
    </row>
    <row r="117" spans="1:12" x14ac:dyDescent="0.35">
      <c r="A117" s="2">
        <v>29133</v>
      </c>
      <c r="B117" t="s">
        <v>222</v>
      </c>
      <c r="C117" t="s">
        <v>223</v>
      </c>
      <c r="D117" t="s">
        <v>224</v>
      </c>
      <c r="E117" s="2">
        <v>18880101</v>
      </c>
      <c r="F117" s="2" t="s">
        <v>3</v>
      </c>
      <c r="G117" s="2" t="s">
        <v>14</v>
      </c>
      <c r="H117" s="2" t="s">
        <v>5</v>
      </c>
      <c r="I117" s="2" t="s">
        <v>6</v>
      </c>
      <c r="J117" t="s">
        <v>7</v>
      </c>
      <c r="K117" s="2" t="s">
        <v>180</v>
      </c>
      <c r="L117" s="1">
        <v>64724</v>
      </c>
    </row>
    <row r="118" spans="1:12" x14ac:dyDescent="0.35">
      <c r="A118" s="2">
        <v>33568</v>
      </c>
      <c r="B118" t="s">
        <v>225</v>
      </c>
      <c r="C118" t="s">
        <v>223</v>
      </c>
      <c r="D118" t="s">
        <v>224</v>
      </c>
      <c r="E118" s="2">
        <v>19920323</v>
      </c>
      <c r="F118" s="2" t="s">
        <v>3</v>
      </c>
      <c r="G118" s="2" t="s">
        <v>25</v>
      </c>
      <c r="H118" s="2" t="s">
        <v>26</v>
      </c>
      <c r="I118" s="2" t="s">
        <v>6</v>
      </c>
      <c r="J118" t="s">
        <v>7</v>
      </c>
      <c r="K118" s="2" t="s">
        <v>180</v>
      </c>
      <c r="L118" s="1">
        <v>88626</v>
      </c>
    </row>
    <row r="119" spans="1:12" x14ac:dyDescent="0.35">
      <c r="A119" s="2">
        <v>34759</v>
      </c>
      <c r="B119" t="s">
        <v>226</v>
      </c>
      <c r="C119" t="s">
        <v>223</v>
      </c>
      <c r="D119" t="s">
        <v>224</v>
      </c>
      <c r="E119" s="2">
        <v>19990609</v>
      </c>
      <c r="F119" s="2" t="s">
        <v>3</v>
      </c>
      <c r="G119" s="2" t="s">
        <v>25</v>
      </c>
      <c r="H119" s="2" t="s">
        <v>26</v>
      </c>
      <c r="I119" s="2" t="s">
        <v>29</v>
      </c>
      <c r="J119" t="s">
        <v>30</v>
      </c>
      <c r="K119" s="2" t="s">
        <v>180</v>
      </c>
      <c r="L119" s="1">
        <v>25020</v>
      </c>
    </row>
    <row r="120" spans="1:12" x14ac:dyDescent="0.35">
      <c r="A120" s="2">
        <v>31559</v>
      </c>
      <c r="B120" t="s">
        <v>227</v>
      </c>
      <c r="C120" t="s">
        <v>228</v>
      </c>
      <c r="D120" t="s">
        <v>224</v>
      </c>
      <c r="E120" s="2">
        <v>18900101</v>
      </c>
      <c r="F120" s="2" t="s">
        <v>3</v>
      </c>
      <c r="G120" s="2" t="s">
        <v>4</v>
      </c>
      <c r="H120" s="2" t="s">
        <v>5</v>
      </c>
      <c r="I120" s="2" t="s">
        <v>6</v>
      </c>
      <c r="J120" t="s">
        <v>7</v>
      </c>
      <c r="K120" s="2" t="s">
        <v>180</v>
      </c>
      <c r="L120" s="1">
        <v>20933</v>
      </c>
    </row>
    <row r="121" spans="1:12" x14ac:dyDescent="0.35">
      <c r="A121" s="2">
        <v>27150</v>
      </c>
      <c r="B121" t="s">
        <v>229</v>
      </c>
      <c r="C121" t="s">
        <v>230</v>
      </c>
      <c r="D121" t="s">
        <v>231</v>
      </c>
      <c r="E121" s="2">
        <v>19800601</v>
      </c>
      <c r="F121" s="2" t="s">
        <v>3</v>
      </c>
      <c r="G121" s="2" t="s">
        <v>17</v>
      </c>
      <c r="H121" s="2" t="s">
        <v>18</v>
      </c>
      <c r="I121" s="2" t="s">
        <v>22</v>
      </c>
      <c r="J121" t="s">
        <v>23</v>
      </c>
      <c r="K121" s="2" t="s">
        <v>180</v>
      </c>
      <c r="L121" s="1">
        <v>607705</v>
      </c>
    </row>
    <row r="122" spans="1:12" x14ac:dyDescent="0.35">
      <c r="A122" s="2">
        <v>31469</v>
      </c>
      <c r="B122" t="s">
        <v>232</v>
      </c>
      <c r="C122" t="s">
        <v>230</v>
      </c>
      <c r="D122" t="s">
        <v>231</v>
      </c>
      <c r="E122" s="2">
        <v>19650325</v>
      </c>
      <c r="F122" s="2" t="s">
        <v>34</v>
      </c>
      <c r="G122" s="2" t="s">
        <v>17</v>
      </c>
      <c r="H122" s="2" t="s">
        <v>18</v>
      </c>
      <c r="I122" s="2" t="s">
        <v>22</v>
      </c>
      <c r="J122" t="s">
        <v>23</v>
      </c>
      <c r="K122" s="2" t="s">
        <v>180</v>
      </c>
      <c r="L122" s="1">
        <v>2310685</v>
      </c>
    </row>
    <row r="123" spans="1:12" x14ac:dyDescent="0.35">
      <c r="A123" s="2">
        <v>32185</v>
      </c>
      <c r="B123" t="s">
        <v>233</v>
      </c>
      <c r="C123" t="s">
        <v>230</v>
      </c>
      <c r="D123" t="s">
        <v>231</v>
      </c>
      <c r="E123" s="2">
        <v>19831215</v>
      </c>
      <c r="F123" s="2" t="s">
        <v>34</v>
      </c>
      <c r="G123" s="2" t="s">
        <v>17</v>
      </c>
      <c r="H123" s="2" t="s">
        <v>18</v>
      </c>
      <c r="I123" s="2" t="s">
        <v>22</v>
      </c>
      <c r="J123" t="s">
        <v>23</v>
      </c>
      <c r="K123" s="2" t="s">
        <v>180</v>
      </c>
      <c r="L123" s="1">
        <v>3963394</v>
      </c>
    </row>
    <row r="124" spans="1:12" x14ac:dyDescent="0.35">
      <c r="A124" s="2">
        <v>34968</v>
      </c>
      <c r="B124" t="s">
        <v>234</v>
      </c>
      <c r="C124" t="s">
        <v>230</v>
      </c>
      <c r="D124" t="s">
        <v>231</v>
      </c>
      <c r="E124" s="2">
        <v>19990102</v>
      </c>
      <c r="F124" s="2" t="s">
        <v>34</v>
      </c>
      <c r="G124" s="2" t="s">
        <v>25</v>
      </c>
      <c r="H124" s="2" t="s">
        <v>26</v>
      </c>
      <c r="I124" s="2" t="s">
        <v>22</v>
      </c>
      <c r="J124" t="s">
        <v>23</v>
      </c>
      <c r="K124" s="2" t="s">
        <v>180</v>
      </c>
      <c r="L124" s="1">
        <v>20477000</v>
      </c>
    </row>
    <row r="125" spans="1:12" x14ac:dyDescent="0.35">
      <c r="A125" s="2">
        <v>31027</v>
      </c>
      <c r="B125" t="s">
        <v>235</v>
      </c>
      <c r="C125" t="s">
        <v>236</v>
      </c>
      <c r="D125" t="s">
        <v>231</v>
      </c>
      <c r="E125" s="2">
        <v>19580430</v>
      </c>
      <c r="F125" s="2" t="s">
        <v>34</v>
      </c>
      <c r="G125" s="2" t="s">
        <v>17</v>
      </c>
      <c r="H125" s="2" t="s">
        <v>18</v>
      </c>
      <c r="I125" s="2" t="s">
        <v>22</v>
      </c>
      <c r="J125" t="s">
        <v>23</v>
      </c>
      <c r="K125" s="2" t="s">
        <v>180</v>
      </c>
      <c r="L125" s="1">
        <v>5887478</v>
      </c>
    </row>
    <row r="126" spans="1:12" x14ac:dyDescent="0.35">
      <c r="A126" s="2">
        <v>22302</v>
      </c>
      <c r="B126" t="s">
        <v>237</v>
      </c>
      <c r="C126" t="s">
        <v>238</v>
      </c>
      <c r="D126" t="s">
        <v>231</v>
      </c>
      <c r="E126" s="2">
        <v>19760524</v>
      </c>
      <c r="F126" s="2" t="s">
        <v>3</v>
      </c>
      <c r="G126" s="2" t="s">
        <v>17</v>
      </c>
      <c r="H126" s="2" t="s">
        <v>18</v>
      </c>
      <c r="I126" s="2" t="s">
        <v>22</v>
      </c>
      <c r="J126" t="s">
        <v>23</v>
      </c>
      <c r="K126" s="2" t="s">
        <v>180</v>
      </c>
      <c r="L126" s="1">
        <v>92567</v>
      </c>
    </row>
    <row r="127" spans="1:12" x14ac:dyDescent="0.35">
      <c r="A127" s="2">
        <v>26592</v>
      </c>
      <c r="B127" t="s">
        <v>239</v>
      </c>
      <c r="C127" t="s">
        <v>240</v>
      </c>
      <c r="D127" t="s">
        <v>231</v>
      </c>
      <c r="E127" s="2">
        <v>19860303</v>
      </c>
      <c r="F127" s="2" t="s">
        <v>34</v>
      </c>
      <c r="G127" s="2" t="s">
        <v>17</v>
      </c>
      <c r="H127" s="2" t="s">
        <v>18</v>
      </c>
      <c r="I127" s="2" t="s">
        <v>22</v>
      </c>
      <c r="J127" t="s">
        <v>23</v>
      </c>
      <c r="K127" s="2" t="s">
        <v>180</v>
      </c>
      <c r="L127" s="1">
        <v>714692</v>
      </c>
    </row>
    <row r="128" spans="1:12" x14ac:dyDescent="0.35">
      <c r="A128" s="2">
        <v>30387</v>
      </c>
      <c r="B128" t="s">
        <v>241</v>
      </c>
      <c r="C128" t="s">
        <v>242</v>
      </c>
      <c r="D128" t="s">
        <v>231</v>
      </c>
      <c r="E128" s="2">
        <v>19490117</v>
      </c>
      <c r="F128" s="2" t="s">
        <v>34</v>
      </c>
      <c r="G128" s="2" t="s">
        <v>17</v>
      </c>
      <c r="H128" s="2" t="s">
        <v>18</v>
      </c>
      <c r="I128" s="2" t="s">
        <v>22</v>
      </c>
      <c r="J128" t="s">
        <v>23</v>
      </c>
      <c r="K128" s="2" t="s">
        <v>180</v>
      </c>
      <c r="L128" s="1">
        <v>8142888</v>
      </c>
    </row>
    <row r="129" spans="1:12" x14ac:dyDescent="0.35">
      <c r="A129" s="2">
        <v>24080</v>
      </c>
      <c r="B129" t="s">
        <v>243</v>
      </c>
      <c r="C129" t="s">
        <v>244</v>
      </c>
      <c r="D129" t="s">
        <v>245</v>
      </c>
      <c r="E129" s="2">
        <v>19821101</v>
      </c>
      <c r="F129" s="2" t="s">
        <v>3</v>
      </c>
      <c r="G129" s="2" t="s">
        <v>11</v>
      </c>
      <c r="H129" s="2" t="s">
        <v>12</v>
      </c>
      <c r="I129" s="2" t="s">
        <v>11</v>
      </c>
      <c r="J129" t="s">
        <v>58</v>
      </c>
      <c r="K129" s="2" t="s">
        <v>246</v>
      </c>
      <c r="L129" s="1">
        <v>69560</v>
      </c>
    </row>
    <row r="130" spans="1:12" x14ac:dyDescent="0.35">
      <c r="A130" s="2">
        <v>33895</v>
      </c>
      <c r="B130" t="s">
        <v>247</v>
      </c>
      <c r="C130" t="s">
        <v>248</v>
      </c>
      <c r="D130" t="s">
        <v>245</v>
      </c>
      <c r="E130" s="2">
        <v>19940429</v>
      </c>
      <c r="F130" s="2" t="s">
        <v>34</v>
      </c>
      <c r="G130" s="2" t="s">
        <v>14</v>
      </c>
      <c r="H130" s="2" t="s">
        <v>5</v>
      </c>
      <c r="I130" s="2" t="s">
        <v>22</v>
      </c>
      <c r="J130" t="s">
        <v>23</v>
      </c>
      <c r="K130" s="2" t="s">
        <v>246</v>
      </c>
      <c r="L130" s="1">
        <v>689263</v>
      </c>
    </row>
    <row r="131" spans="1:12" x14ac:dyDescent="0.35">
      <c r="A131" s="2">
        <v>23158</v>
      </c>
      <c r="B131" t="s">
        <v>154</v>
      </c>
      <c r="C131" t="s">
        <v>249</v>
      </c>
      <c r="D131" t="s">
        <v>245</v>
      </c>
      <c r="E131" s="2">
        <v>19800717</v>
      </c>
      <c r="F131" s="2" t="s">
        <v>3</v>
      </c>
      <c r="G131" s="2" t="s">
        <v>17</v>
      </c>
      <c r="H131" s="2" t="s">
        <v>18</v>
      </c>
      <c r="I131" s="2" t="s">
        <v>22</v>
      </c>
      <c r="J131" t="s">
        <v>23</v>
      </c>
      <c r="K131" s="2" t="s">
        <v>246</v>
      </c>
      <c r="L131" s="1">
        <v>50924</v>
      </c>
    </row>
    <row r="132" spans="1:12" x14ac:dyDescent="0.35">
      <c r="A132" s="2">
        <v>34010</v>
      </c>
      <c r="B132" t="s">
        <v>250</v>
      </c>
      <c r="C132" t="s">
        <v>251</v>
      </c>
      <c r="D132" t="s">
        <v>245</v>
      </c>
      <c r="E132" s="2">
        <v>19950503</v>
      </c>
      <c r="F132" s="2" t="s">
        <v>3</v>
      </c>
      <c r="G132" s="2" t="s">
        <v>17</v>
      </c>
      <c r="H132" s="2" t="s">
        <v>18</v>
      </c>
      <c r="I132" s="2" t="s">
        <v>29</v>
      </c>
      <c r="J132" t="s">
        <v>30</v>
      </c>
      <c r="K132" s="2" t="s">
        <v>246</v>
      </c>
      <c r="L132" s="1">
        <v>180370</v>
      </c>
    </row>
    <row r="133" spans="1:12" x14ac:dyDescent="0.35">
      <c r="A133" s="2">
        <v>23234</v>
      </c>
      <c r="B133" t="s">
        <v>252</v>
      </c>
      <c r="C133" t="s">
        <v>253</v>
      </c>
      <c r="D133" t="s">
        <v>245</v>
      </c>
      <c r="E133" s="2">
        <v>19801027</v>
      </c>
      <c r="F133" s="2" t="s">
        <v>3</v>
      </c>
      <c r="G133" s="2" t="s">
        <v>17</v>
      </c>
      <c r="H133" s="2" t="s">
        <v>18</v>
      </c>
      <c r="I133" s="2" t="s">
        <v>29</v>
      </c>
      <c r="J133" t="s">
        <v>30</v>
      </c>
      <c r="K133" s="2" t="s">
        <v>246</v>
      </c>
      <c r="L133" s="1">
        <v>88134</v>
      </c>
    </row>
    <row r="134" spans="1:12" x14ac:dyDescent="0.35">
      <c r="A134" s="2">
        <v>32193</v>
      </c>
      <c r="B134" t="s">
        <v>254</v>
      </c>
      <c r="C134" t="s">
        <v>255</v>
      </c>
      <c r="D134" t="s">
        <v>245</v>
      </c>
      <c r="E134" s="2">
        <v>19830101</v>
      </c>
      <c r="F134" s="2" t="s">
        <v>3</v>
      </c>
      <c r="G134" s="2" t="s">
        <v>17</v>
      </c>
      <c r="H134" s="2" t="s">
        <v>18</v>
      </c>
      <c r="I134" s="2" t="s">
        <v>29</v>
      </c>
      <c r="J134" t="s">
        <v>30</v>
      </c>
      <c r="K134" s="2" t="s">
        <v>246</v>
      </c>
      <c r="L134" s="1">
        <v>100181</v>
      </c>
    </row>
    <row r="135" spans="1:12" x14ac:dyDescent="0.35">
      <c r="A135" s="2">
        <v>18503</v>
      </c>
      <c r="B135" t="s">
        <v>256</v>
      </c>
      <c r="C135" t="s">
        <v>257</v>
      </c>
      <c r="D135" t="s">
        <v>245</v>
      </c>
      <c r="E135" s="2">
        <v>19620419</v>
      </c>
      <c r="F135" s="2" t="s">
        <v>34</v>
      </c>
      <c r="G135" s="2" t="s">
        <v>17</v>
      </c>
      <c r="H135" s="2" t="s">
        <v>18</v>
      </c>
      <c r="I135" s="2" t="s">
        <v>29</v>
      </c>
      <c r="J135" t="s">
        <v>30</v>
      </c>
      <c r="K135" s="2" t="s">
        <v>246</v>
      </c>
      <c r="L135" s="1">
        <v>2448614</v>
      </c>
    </row>
    <row r="136" spans="1:12" x14ac:dyDescent="0.35">
      <c r="A136" s="2">
        <v>20448</v>
      </c>
      <c r="B136" t="s">
        <v>258</v>
      </c>
      <c r="C136" t="s">
        <v>257</v>
      </c>
      <c r="D136" t="s">
        <v>245</v>
      </c>
      <c r="E136" s="2">
        <v>19710701</v>
      </c>
      <c r="F136" s="2" t="s">
        <v>3</v>
      </c>
      <c r="G136" s="2" t="s">
        <v>17</v>
      </c>
      <c r="H136" s="2" t="s">
        <v>18</v>
      </c>
      <c r="I136" s="2" t="s">
        <v>22</v>
      </c>
      <c r="J136" t="s">
        <v>23</v>
      </c>
      <c r="K136" s="2" t="s">
        <v>246</v>
      </c>
      <c r="L136" s="1">
        <v>37061</v>
      </c>
    </row>
    <row r="137" spans="1:12" x14ac:dyDescent="0.35">
      <c r="A137" s="2">
        <v>23083</v>
      </c>
      <c r="B137" t="s">
        <v>259</v>
      </c>
      <c r="C137" t="s">
        <v>257</v>
      </c>
      <c r="D137" t="s">
        <v>245</v>
      </c>
      <c r="E137" s="2">
        <v>19800318</v>
      </c>
      <c r="F137" s="2" t="s">
        <v>34</v>
      </c>
      <c r="G137" s="2" t="s">
        <v>17</v>
      </c>
      <c r="H137" s="2" t="s">
        <v>18</v>
      </c>
      <c r="I137" s="2" t="s">
        <v>29</v>
      </c>
      <c r="J137" t="s">
        <v>30</v>
      </c>
      <c r="K137" s="2" t="s">
        <v>246</v>
      </c>
      <c r="L137" s="1">
        <v>2356518</v>
      </c>
    </row>
    <row r="138" spans="1:12" x14ac:dyDescent="0.35">
      <c r="A138" s="2">
        <v>26363</v>
      </c>
      <c r="B138" t="s">
        <v>260</v>
      </c>
      <c r="C138" t="s">
        <v>257</v>
      </c>
      <c r="D138" t="s">
        <v>245</v>
      </c>
      <c r="E138" s="2">
        <v>19761001</v>
      </c>
      <c r="F138" s="2" t="s">
        <v>34</v>
      </c>
      <c r="G138" s="2" t="s">
        <v>17</v>
      </c>
      <c r="H138" s="2" t="s">
        <v>18</v>
      </c>
      <c r="I138" s="2" t="s">
        <v>22</v>
      </c>
      <c r="J138" t="s">
        <v>23</v>
      </c>
      <c r="K138" s="2" t="s">
        <v>246</v>
      </c>
      <c r="L138" s="1">
        <v>214605</v>
      </c>
    </row>
    <row r="139" spans="1:12" x14ac:dyDescent="0.35">
      <c r="A139" s="2">
        <v>26610</v>
      </c>
      <c r="B139" t="s">
        <v>261</v>
      </c>
      <c r="C139" t="s">
        <v>257</v>
      </c>
      <c r="D139" t="s">
        <v>245</v>
      </c>
      <c r="E139" s="2">
        <v>19860318</v>
      </c>
      <c r="F139" s="2" t="s">
        <v>3</v>
      </c>
      <c r="G139" s="2" t="s">
        <v>17</v>
      </c>
      <c r="H139" s="2" t="s">
        <v>18</v>
      </c>
      <c r="I139" s="2" t="s">
        <v>29</v>
      </c>
      <c r="J139" t="s">
        <v>30</v>
      </c>
      <c r="K139" s="2" t="s">
        <v>246</v>
      </c>
      <c r="L139" s="1">
        <v>586722</v>
      </c>
    </row>
    <row r="140" spans="1:12" x14ac:dyDescent="0.35">
      <c r="A140" s="2">
        <v>30306</v>
      </c>
      <c r="B140" t="s">
        <v>262</v>
      </c>
      <c r="C140" t="s">
        <v>257</v>
      </c>
      <c r="D140" t="s">
        <v>245</v>
      </c>
      <c r="E140" s="2">
        <v>19470226</v>
      </c>
      <c r="F140" s="2" t="s">
        <v>3</v>
      </c>
      <c r="G140" s="2" t="s">
        <v>14</v>
      </c>
      <c r="H140" s="2" t="s">
        <v>5</v>
      </c>
      <c r="I140" s="2" t="s">
        <v>6</v>
      </c>
      <c r="J140" t="s">
        <v>7</v>
      </c>
      <c r="K140" s="2" t="s">
        <v>246</v>
      </c>
      <c r="L140" s="1">
        <v>178608</v>
      </c>
    </row>
    <row r="141" spans="1:12" x14ac:dyDescent="0.35">
      <c r="A141" s="2">
        <v>30376</v>
      </c>
      <c r="B141" t="s">
        <v>263</v>
      </c>
      <c r="C141" t="s">
        <v>257</v>
      </c>
      <c r="D141" t="s">
        <v>245</v>
      </c>
      <c r="E141" s="2">
        <v>19481230</v>
      </c>
      <c r="F141" s="2" t="s">
        <v>3</v>
      </c>
      <c r="G141" s="2" t="s">
        <v>14</v>
      </c>
      <c r="H141" s="2" t="s">
        <v>5</v>
      </c>
      <c r="I141" s="2" t="s">
        <v>6</v>
      </c>
      <c r="J141" t="s">
        <v>7</v>
      </c>
      <c r="K141" s="2" t="s">
        <v>246</v>
      </c>
      <c r="L141" s="1">
        <v>196624</v>
      </c>
    </row>
    <row r="142" spans="1:12" x14ac:dyDescent="0.35">
      <c r="A142" s="2">
        <v>32277</v>
      </c>
      <c r="B142" t="s">
        <v>264</v>
      </c>
      <c r="C142" t="s">
        <v>257</v>
      </c>
      <c r="D142" t="s">
        <v>245</v>
      </c>
      <c r="E142" s="2">
        <v>19850226</v>
      </c>
      <c r="F142" s="2" t="s">
        <v>3</v>
      </c>
      <c r="G142" s="2" t="s">
        <v>17</v>
      </c>
      <c r="H142" s="2" t="s">
        <v>18</v>
      </c>
      <c r="I142" s="2" t="s">
        <v>29</v>
      </c>
      <c r="J142" t="s">
        <v>30</v>
      </c>
      <c r="K142" s="2" t="s">
        <v>246</v>
      </c>
      <c r="L142" s="1">
        <v>78751</v>
      </c>
    </row>
    <row r="143" spans="1:12" x14ac:dyDescent="0.35">
      <c r="A143" s="2">
        <v>33435</v>
      </c>
      <c r="B143" t="s">
        <v>265</v>
      </c>
      <c r="C143" t="s">
        <v>257</v>
      </c>
      <c r="D143" t="s">
        <v>245</v>
      </c>
      <c r="E143" s="2">
        <v>19910612</v>
      </c>
      <c r="F143" s="2" t="s">
        <v>3</v>
      </c>
      <c r="G143" s="2" t="s">
        <v>17</v>
      </c>
      <c r="H143" s="2" t="s">
        <v>18</v>
      </c>
      <c r="I143" s="2" t="s">
        <v>29</v>
      </c>
      <c r="J143" t="s">
        <v>30</v>
      </c>
      <c r="K143" s="2" t="s">
        <v>246</v>
      </c>
      <c r="L143" s="1">
        <v>238582</v>
      </c>
    </row>
    <row r="144" spans="1:12" x14ac:dyDescent="0.35">
      <c r="A144" s="2">
        <v>33539</v>
      </c>
      <c r="B144" t="s">
        <v>266</v>
      </c>
      <c r="C144" t="s">
        <v>257</v>
      </c>
      <c r="D144" t="s">
        <v>245</v>
      </c>
      <c r="E144" s="2">
        <v>19911223</v>
      </c>
      <c r="F144" s="2" t="s">
        <v>3</v>
      </c>
      <c r="G144" s="2" t="s">
        <v>17</v>
      </c>
      <c r="H144" s="2" t="s">
        <v>18</v>
      </c>
      <c r="I144" s="2" t="s">
        <v>29</v>
      </c>
      <c r="J144" t="s">
        <v>30</v>
      </c>
      <c r="K144" s="2" t="s">
        <v>246</v>
      </c>
      <c r="L144" s="1">
        <v>665438</v>
      </c>
    </row>
    <row r="145" spans="1:12" x14ac:dyDescent="0.35">
      <c r="A145" s="2">
        <v>32080</v>
      </c>
      <c r="B145" t="s">
        <v>267</v>
      </c>
      <c r="C145" t="s">
        <v>268</v>
      </c>
      <c r="D145" t="s">
        <v>245</v>
      </c>
      <c r="E145" s="2">
        <v>19770101</v>
      </c>
      <c r="F145" s="2" t="s">
        <v>3</v>
      </c>
      <c r="G145" s="2" t="s">
        <v>14</v>
      </c>
      <c r="H145" s="2" t="s">
        <v>5</v>
      </c>
      <c r="I145" s="2" t="s">
        <v>29</v>
      </c>
      <c r="J145" t="s">
        <v>30</v>
      </c>
      <c r="K145" s="2" t="s">
        <v>246</v>
      </c>
      <c r="L145" s="1">
        <v>216451</v>
      </c>
    </row>
    <row r="146" spans="1:12" x14ac:dyDescent="0.35">
      <c r="A146" s="2">
        <v>32111</v>
      </c>
      <c r="B146" t="s">
        <v>269</v>
      </c>
      <c r="C146" t="s">
        <v>268</v>
      </c>
      <c r="D146" t="s">
        <v>245</v>
      </c>
      <c r="E146" s="2">
        <v>19800101</v>
      </c>
      <c r="F146" s="2" t="s">
        <v>3</v>
      </c>
      <c r="G146" s="2" t="s">
        <v>14</v>
      </c>
      <c r="H146" s="2" t="s">
        <v>5</v>
      </c>
      <c r="I146" s="2" t="s">
        <v>29</v>
      </c>
      <c r="J146" t="s">
        <v>30</v>
      </c>
      <c r="K146" s="2" t="s">
        <v>246</v>
      </c>
      <c r="L146" s="1">
        <v>817809</v>
      </c>
    </row>
    <row r="147" spans="1:12" x14ac:dyDescent="0.35">
      <c r="A147" s="2">
        <v>25869</v>
      </c>
      <c r="B147" t="s">
        <v>270</v>
      </c>
      <c r="C147" t="s">
        <v>271</v>
      </c>
      <c r="D147" t="s">
        <v>245</v>
      </c>
      <c r="E147" s="2">
        <v>19830901</v>
      </c>
      <c r="F147" s="2" t="s">
        <v>3</v>
      </c>
      <c r="G147" s="2" t="s">
        <v>17</v>
      </c>
      <c r="H147" s="2" t="s">
        <v>18</v>
      </c>
      <c r="I147" s="2" t="s">
        <v>29</v>
      </c>
      <c r="J147" t="s">
        <v>30</v>
      </c>
      <c r="K147" s="2" t="s">
        <v>246</v>
      </c>
      <c r="L147" s="1">
        <v>63317</v>
      </c>
    </row>
    <row r="148" spans="1:12" x14ac:dyDescent="0.35">
      <c r="A148" s="2">
        <v>21017</v>
      </c>
      <c r="B148" t="s">
        <v>272</v>
      </c>
      <c r="C148" t="s">
        <v>273</v>
      </c>
      <c r="D148" t="s">
        <v>245</v>
      </c>
      <c r="E148" s="2">
        <v>19730330</v>
      </c>
      <c r="F148" s="2" t="s">
        <v>3</v>
      </c>
      <c r="G148" s="2" t="s">
        <v>17</v>
      </c>
      <c r="H148" s="2" t="s">
        <v>18</v>
      </c>
      <c r="I148" s="2" t="s">
        <v>29</v>
      </c>
      <c r="J148" t="s">
        <v>30</v>
      </c>
      <c r="K148" s="2" t="s">
        <v>246</v>
      </c>
      <c r="L148" s="1">
        <v>79726</v>
      </c>
    </row>
    <row r="149" spans="1:12" x14ac:dyDescent="0.35">
      <c r="A149" s="2">
        <v>34692</v>
      </c>
      <c r="B149" t="s">
        <v>274</v>
      </c>
      <c r="C149" t="s">
        <v>275</v>
      </c>
      <c r="D149" t="s">
        <v>245</v>
      </c>
      <c r="E149" s="2">
        <v>19980710</v>
      </c>
      <c r="F149" s="2" t="s">
        <v>3</v>
      </c>
      <c r="G149" s="2" t="s">
        <v>11</v>
      </c>
      <c r="H149" s="2" t="s">
        <v>12</v>
      </c>
      <c r="I149" s="2" t="s">
        <v>11</v>
      </c>
      <c r="J149" t="s">
        <v>58</v>
      </c>
      <c r="K149" s="2" t="s">
        <v>246</v>
      </c>
      <c r="L149" s="1">
        <v>109116</v>
      </c>
    </row>
    <row r="150" spans="1:12" x14ac:dyDescent="0.35">
      <c r="A150" s="2">
        <v>33340</v>
      </c>
      <c r="B150" t="s">
        <v>276</v>
      </c>
      <c r="C150" t="s">
        <v>277</v>
      </c>
      <c r="D150" t="s">
        <v>245</v>
      </c>
      <c r="E150" s="2">
        <v>19910312</v>
      </c>
      <c r="F150" s="2" t="s">
        <v>3</v>
      </c>
      <c r="G150" s="2" t="s">
        <v>17</v>
      </c>
      <c r="H150" s="2" t="s">
        <v>18</v>
      </c>
      <c r="I150" s="2" t="s">
        <v>29</v>
      </c>
      <c r="J150" t="s">
        <v>30</v>
      </c>
      <c r="K150" s="2" t="s">
        <v>246</v>
      </c>
      <c r="L150" s="1">
        <v>268308</v>
      </c>
    </row>
    <row r="151" spans="1:12" x14ac:dyDescent="0.35">
      <c r="A151" s="2">
        <v>33401</v>
      </c>
      <c r="B151" t="s">
        <v>278</v>
      </c>
      <c r="C151" t="s">
        <v>279</v>
      </c>
      <c r="D151" t="s">
        <v>245</v>
      </c>
      <c r="E151" s="2">
        <v>19910515</v>
      </c>
      <c r="F151" s="2" t="s">
        <v>3</v>
      </c>
      <c r="G151" s="2" t="s">
        <v>17</v>
      </c>
      <c r="H151" s="2" t="s">
        <v>18</v>
      </c>
      <c r="I151" s="2" t="s">
        <v>29</v>
      </c>
      <c r="J151" t="s">
        <v>30</v>
      </c>
      <c r="K151" s="2" t="s">
        <v>246</v>
      </c>
      <c r="L151" s="1">
        <v>116713</v>
      </c>
    </row>
    <row r="152" spans="1:12" x14ac:dyDescent="0.35">
      <c r="A152" s="2">
        <v>20387</v>
      </c>
      <c r="B152" t="s">
        <v>280</v>
      </c>
      <c r="C152" t="s">
        <v>281</v>
      </c>
      <c r="D152" t="s">
        <v>245</v>
      </c>
      <c r="E152" s="2">
        <v>19710317</v>
      </c>
      <c r="F152" s="2" t="s">
        <v>3</v>
      </c>
      <c r="G152" s="2" t="s">
        <v>25</v>
      </c>
      <c r="H152" s="2" t="s">
        <v>26</v>
      </c>
      <c r="I152" s="2" t="s">
        <v>29</v>
      </c>
      <c r="J152" t="s">
        <v>30</v>
      </c>
      <c r="K152" s="2" t="s">
        <v>246</v>
      </c>
      <c r="L152" s="1">
        <v>488652</v>
      </c>
    </row>
    <row r="153" spans="1:12" x14ac:dyDescent="0.35">
      <c r="A153" s="2">
        <v>23749</v>
      </c>
      <c r="B153" t="s">
        <v>282</v>
      </c>
      <c r="C153" t="s">
        <v>281</v>
      </c>
      <c r="D153" t="s">
        <v>245</v>
      </c>
      <c r="E153" s="2">
        <v>19820216</v>
      </c>
      <c r="F153" s="2" t="s">
        <v>3</v>
      </c>
      <c r="G153" s="2" t="s">
        <v>11</v>
      </c>
      <c r="H153" s="2" t="s">
        <v>12</v>
      </c>
      <c r="I153" s="2" t="s">
        <v>29</v>
      </c>
      <c r="J153" t="s">
        <v>30</v>
      </c>
      <c r="K153" s="2" t="s">
        <v>246</v>
      </c>
      <c r="L153" s="1">
        <v>49765</v>
      </c>
    </row>
    <row r="154" spans="1:12" x14ac:dyDescent="0.35">
      <c r="A154" s="2">
        <v>25050</v>
      </c>
      <c r="B154" t="s">
        <v>283</v>
      </c>
      <c r="C154" t="s">
        <v>281</v>
      </c>
      <c r="D154" t="s">
        <v>245</v>
      </c>
      <c r="E154" s="2">
        <v>19840208</v>
      </c>
      <c r="F154" s="2" t="s">
        <v>3</v>
      </c>
      <c r="G154" s="2" t="s">
        <v>11</v>
      </c>
      <c r="H154" s="2" t="s">
        <v>12</v>
      </c>
      <c r="I154" s="2" t="s">
        <v>29</v>
      </c>
      <c r="J154" t="s">
        <v>30</v>
      </c>
      <c r="K154" s="2" t="s">
        <v>246</v>
      </c>
      <c r="L154" s="1">
        <v>66616</v>
      </c>
    </row>
    <row r="155" spans="1:12" x14ac:dyDescent="0.35">
      <c r="A155" s="2">
        <v>31992</v>
      </c>
      <c r="B155" t="s">
        <v>284</v>
      </c>
      <c r="C155" t="s">
        <v>281</v>
      </c>
      <c r="D155" t="s">
        <v>245</v>
      </c>
      <c r="E155" s="2">
        <v>19791129</v>
      </c>
      <c r="F155" s="2" t="s">
        <v>3</v>
      </c>
      <c r="G155" s="2" t="s">
        <v>14</v>
      </c>
      <c r="H155" s="2" t="s">
        <v>5</v>
      </c>
      <c r="I155" s="2" t="s">
        <v>29</v>
      </c>
      <c r="J155" t="s">
        <v>30</v>
      </c>
      <c r="K155" s="2" t="s">
        <v>246</v>
      </c>
      <c r="L155" s="1">
        <v>57708</v>
      </c>
    </row>
    <row r="156" spans="1:12" x14ac:dyDescent="0.35">
      <c r="A156" s="2">
        <v>33103</v>
      </c>
      <c r="B156" t="s">
        <v>285</v>
      </c>
      <c r="C156" t="s">
        <v>281</v>
      </c>
      <c r="D156" t="s">
        <v>245</v>
      </c>
      <c r="E156" s="2">
        <v>19900608</v>
      </c>
      <c r="F156" s="2" t="s">
        <v>3</v>
      </c>
      <c r="G156" s="2" t="s">
        <v>14</v>
      </c>
      <c r="H156" s="2" t="s">
        <v>5</v>
      </c>
      <c r="I156" s="2" t="s">
        <v>29</v>
      </c>
      <c r="J156" t="s">
        <v>30</v>
      </c>
      <c r="K156" s="2" t="s">
        <v>246</v>
      </c>
      <c r="L156" s="1">
        <v>172501</v>
      </c>
    </row>
    <row r="157" spans="1:12" x14ac:dyDescent="0.35">
      <c r="A157" s="2">
        <v>34831</v>
      </c>
      <c r="B157" t="s">
        <v>286</v>
      </c>
      <c r="C157" t="s">
        <v>287</v>
      </c>
      <c r="D157" t="s">
        <v>245</v>
      </c>
      <c r="E157" s="2">
        <v>19990219</v>
      </c>
      <c r="F157" s="2" t="s">
        <v>3</v>
      </c>
      <c r="G157" s="2" t="s">
        <v>17</v>
      </c>
      <c r="H157" s="2" t="s">
        <v>18</v>
      </c>
      <c r="I157" s="2" t="s">
        <v>29</v>
      </c>
      <c r="J157" t="s">
        <v>30</v>
      </c>
      <c r="K157" s="2" t="s">
        <v>246</v>
      </c>
      <c r="L157" s="1">
        <v>39492</v>
      </c>
    </row>
    <row r="158" spans="1:12" x14ac:dyDescent="0.35">
      <c r="A158" s="2">
        <v>30722</v>
      </c>
      <c r="B158" t="s">
        <v>288</v>
      </c>
      <c r="C158" t="s">
        <v>289</v>
      </c>
      <c r="D158" t="s">
        <v>245</v>
      </c>
      <c r="E158" s="2">
        <v>19541117</v>
      </c>
      <c r="F158" s="2" t="s">
        <v>3</v>
      </c>
      <c r="G158" s="2" t="s">
        <v>14</v>
      </c>
      <c r="H158" s="2" t="s">
        <v>5</v>
      </c>
      <c r="I158" s="2" t="s">
        <v>29</v>
      </c>
      <c r="J158" t="s">
        <v>30</v>
      </c>
      <c r="K158" s="2" t="s">
        <v>246</v>
      </c>
      <c r="L158" s="1">
        <v>377369</v>
      </c>
    </row>
    <row r="159" spans="1:12" x14ac:dyDescent="0.35">
      <c r="A159" s="2">
        <v>20884</v>
      </c>
      <c r="B159" t="s">
        <v>290</v>
      </c>
      <c r="C159" t="s">
        <v>291</v>
      </c>
      <c r="D159" t="s">
        <v>292</v>
      </c>
      <c r="E159" s="2">
        <v>19721211</v>
      </c>
      <c r="F159" s="2" t="s">
        <v>34</v>
      </c>
      <c r="G159" s="2" t="s">
        <v>17</v>
      </c>
      <c r="H159" s="2" t="s">
        <v>18</v>
      </c>
      <c r="I159" s="2" t="s">
        <v>29</v>
      </c>
      <c r="J159" t="s">
        <v>30</v>
      </c>
      <c r="K159" s="2" t="s">
        <v>246</v>
      </c>
      <c r="L159" s="1">
        <v>665422</v>
      </c>
    </row>
    <row r="160" spans="1:12" x14ac:dyDescent="0.35">
      <c r="A160" s="2">
        <v>30692</v>
      </c>
      <c r="B160" t="s">
        <v>293</v>
      </c>
      <c r="C160" t="s">
        <v>291</v>
      </c>
      <c r="D160" t="s">
        <v>292</v>
      </c>
      <c r="E160" s="2">
        <v>19530101</v>
      </c>
      <c r="F160" s="2" t="s">
        <v>3</v>
      </c>
      <c r="G160" s="2" t="s">
        <v>4</v>
      </c>
      <c r="H160" s="2" t="s">
        <v>5</v>
      </c>
      <c r="I160" s="2" t="s">
        <v>29</v>
      </c>
      <c r="J160" t="s">
        <v>30</v>
      </c>
      <c r="K160" s="2" t="s">
        <v>246</v>
      </c>
      <c r="L160" s="1">
        <v>88661</v>
      </c>
    </row>
    <row r="161" spans="1:12" x14ac:dyDescent="0.35">
      <c r="A161" s="2">
        <v>33316</v>
      </c>
      <c r="B161" t="s">
        <v>294</v>
      </c>
      <c r="C161" t="s">
        <v>291</v>
      </c>
      <c r="D161" t="s">
        <v>292</v>
      </c>
      <c r="E161" s="2">
        <v>19910111</v>
      </c>
      <c r="F161" s="2" t="s">
        <v>3</v>
      </c>
      <c r="G161" s="2" t="s">
        <v>17</v>
      </c>
      <c r="H161" s="2" t="s">
        <v>18</v>
      </c>
      <c r="I161" s="2" t="s">
        <v>29</v>
      </c>
      <c r="J161" t="s">
        <v>30</v>
      </c>
      <c r="K161" s="2" t="s">
        <v>246</v>
      </c>
      <c r="L161" s="1">
        <v>98039</v>
      </c>
    </row>
    <row r="162" spans="1:12" x14ac:dyDescent="0.35">
      <c r="A162" s="2">
        <v>18035</v>
      </c>
      <c r="B162" t="s">
        <v>295</v>
      </c>
      <c r="C162" t="s">
        <v>296</v>
      </c>
      <c r="D162" t="s">
        <v>297</v>
      </c>
      <c r="E162" s="2">
        <v>19590619</v>
      </c>
      <c r="F162" s="2" t="s">
        <v>3</v>
      </c>
      <c r="G162" s="2" t="s">
        <v>17</v>
      </c>
      <c r="H162" s="2" t="s">
        <v>18</v>
      </c>
      <c r="I162" s="2" t="s">
        <v>29</v>
      </c>
      <c r="J162" t="s">
        <v>30</v>
      </c>
      <c r="K162" s="2" t="s">
        <v>246</v>
      </c>
      <c r="L162" s="1">
        <v>1586707</v>
      </c>
    </row>
    <row r="163" spans="1:12" x14ac:dyDescent="0.35">
      <c r="A163" s="2">
        <v>18296</v>
      </c>
      <c r="B163" t="s">
        <v>298</v>
      </c>
      <c r="C163" t="s">
        <v>296</v>
      </c>
      <c r="D163" t="s">
        <v>297</v>
      </c>
      <c r="E163" s="2">
        <v>19600916</v>
      </c>
      <c r="F163" s="2" t="s">
        <v>3</v>
      </c>
      <c r="G163" s="2" t="s">
        <v>11</v>
      </c>
      <c r="H163" s="2" t="s">
        <v>12</v>
      </c>
      <c r="I163" s="2" t="s">
        <v>29</v>
      </c>
      <c r="J163" t="s">
        <v>30</v>
      </c>
      <c r="K163" s="2" t="s">
        <v>246</v>
      </c>
      <c r="L163" s="1">
        <v>334368</v>
      </c>
    </row>
    <row r="164" spans="1:12" x14ac:dyDescent="0.35">
      <c r="A164" s="2">
        <v>25158</v>
      </c>
      <c r="B164" t="s">
        <v>299</v>
      </c>
      <c r="C164" t="s">
        <v>296</v>
      </c>
      <c r="D164" t="s">
        <v>297</v>
      </c>
      <c r="E164" s="2">
        <v>19520514</v>
      </c>
      <c r="F164" s="2" t="s">
        <v>34</v>
      </c>
      <c r="G164" s="2" t="s">
        <v>17</v>
      </c>
      <c r="H164" s="2" t="s">
        <v>18</v>
      </c>
      <c r="I164" s="2" t="s">
        <v>29</v>
      </c>
      <c r="J164" t="s">
        <v>30</v>
      </c>
      <c r="K164" s="2" t="s">
        <v>246</v>
      </c>
      <c r="L164" s="1">
        <v>477746</v>
      </c>
    </row>
    <row r="165" spans="1:12" x14ac:dyDescent="0.35">
      <c r="A165" s="2">
        <v>30836</v>
      </c>
      <c r="B165" t="s">
        <v>300</v>
      </c>
      <c r="C165" t="s">
        <v>296</v>
      </c>
      <c r="D165" t="s">
        <v>297</v>
      </c>
      <c r="E165" s="2">
        <v>19210101</v>
      </c>
      <c r="F165" s="2" t="s">
        <v>3</v>
      </c>
      <c r="G165" s="2" t="s">
        <v>4</v>
      </c>
      <c r="H165" s="2" t="s">
        <v>5</v>
      </c>
      <c r="I165" s="2" t="s">
        <v>29</v>
      </c>
      <c r="J165" t="s">
        <v>30</v>
      </c>
      <c r="K165" s="2" t="s">
        <v>246</v>
      </c>
      <c r="L165" s="1">
        <v>553690</v>
      </c>
    </row>
    <row r="166" spans="1:12" x14ac:dyDescent="0.35">
      <c r="A166" s="2">
        <v>27026</v>
      </c>
      <c r="B166" t="s">
        <v>301</v>
      </c>
      <c r="C166" t="s">
        <v>302</v>
      </c>
      <c r="D166" t="s">
        <v>303</v>
      </c>
      <c r="E166" s="2">
        <v>19870727</v>
      </c>
      <c r="F166" s="2" t="s">
        <v>3</v>
      </c>
      <c r="G166" s="2" t="s">
        <v>11</v>
      </c>
      <c r="H166" s="2" t="s">
        <v>12</v>
      </c>
      <c r="I166" s="2" t="s">
        <v>11</v>
      </c>
      <c r="J166" t="s">
        <v>58</v>
      </c>
      <c r="K166" s="2" t="s">
        <v>246</v>
      </c>
      <c r="L166" s="1">
        <v>26394</v>
      </c>
    </row>
    <row r="167" spans="1:12" x14ac:dyDescent="0.35">
      <c r="A167" s="2">
        <v>34829</v>
      </c>
      <c r="B167" t="s">
        <v>304</v>
      </c>
      <c r="C167" t="s">
        <v>305</v>
      </c>
      <c r="D167" t="s">
        <v>306</v>
      </c>
      <c r="E167" s="2">
        <v>19981009</v>
      </c>
      <c r="F167" s="2" t="s">
        <v>3</v>
      </c>
      <c r="G167" s="2" t="s">
        <v>17</v>
      </c>
      <c r="H167" s="2" t="s">
        <v>18</v>
      </c>
      <c r="I167" s="2" t="s">
        <v>29</v>
      </c>
      <c r="J167" t="s">
        <v>30</v>
      </c>
      <c r="K167" s="2" t="s">
        <v>246</v>
      </c>
      <c r="L167" s="1">
        <v>171085</v>
      </c>
    </row>
    <row r="168" spans="1:12" x14ac:dyDescent="0.35">
      <c r="A168" s="2">
        <v>31131</v>
      </c>
      <c r="B168" t="s">
        <v>307</v>
      </c>
      <c r="C168" t="s">
        <v>308</v>
      </c>
      <c r="D168" t="s">
        <v>306</v>
      </c>
      <c r="E168" s="2">
        <v>19590101</v>
      </c>
      <c r="F168" s="2" t="s">
        <v>3</v>
      </c>
      <c r="G168" s="2" t="s">
        <v>4</v>
      </c>
      <c r="H168" s="2" t="s">
        <v>5</v>
      </c>
      <c r="I168" s="2" t="s">
        <v>29</v>
      </c>
      <c r="J168" t="s">
        <v>30</v>
      </c>
      <c r="K168" s="2" t="s">
        <v>246</v>
      </c>
      <c r="L168" s="1">
        <v>314933</v>
      </c>
    </row>
    <row r="169" spans="1:12" x14ac:dyDescent="0.35">
      <c r="A169" s="2">
        <v>57246</v>
      </c>
      <c r="B169" t="s">
        <v>309</v>
      </c>
      <c r="C169" t="s">
        <v>308</v>
      </c>
      <c r="D169" t="s">
        <v>306</v>
      </c>
      <c r="E169" s="2">
        <v>20011115</v>
      </c>
      <c r="F169" s="2" t="s">
        <v>3</v>
      </c>
      <c r="G169" s="2" t="s">
        <v>17</v>
      </c>
      <c r="H169" s="2" t="s">
        <v>18</v>
      </c>
      <c r="I169" s="2" t="s">
        <v>29</v>
      </c>
      <c r="J169" t="s">
        <v>30</v>
      </c>
      <c r="K169" s="2" t="s">
        <v>246</v>
      </c>
      <c r="L169" s="1">
        <v>9050</v>
      </c>
    </row>
    <row r="181" spans="1:1" x14ac:dyDescent="0.35">
      <c r="A181"/>
    </row>
    <row r="182" spans="1:1" x14ac:dyDescent="0.35">
      <c r="A182"/>
    </row>
    <row r="183" spans="1:1" x14ac:dyDescent="0.35">
      <c r="A183"/>
    </row>
    <row r="184" spans="1:1" x14ac:dyDescent="0.35">
      <c r="A184"/>
    </row>
    <row r="186" spans="1:1" x14ac:dyDescent="0.35">
      <c r="A186"/>
    </row>
    <row r="187" spans="1:1" x14ac:dyDescent="0.35">
      <c r="A187"/>
    </row>
    <row r="189" spans="1:1" x14ac:dyDescent="0.35">
      <c r="A189"/>
    </row>
    <row r="190" spans="1:1" x14ac:dyDescent="0.35">
      <c r="A190"/>
    </row>
    <row r="191" spans="1:1" x14ac:dyDescent="0.35">
      <c r="A191"/>
    </row>
    <row r="192" spans="1:1" x14ac:dyDescent="0.35">
      <c r="A192"/>
    </row>
    <row r="193" spans="1:1" x14ac:dyDescent="0.35">
      <c r="A193"/>
    </row>
    <row r="194" spans="1:1" x14ac:dyDescent="0.35">
      <c r="A194"/>
    </row>
    <row r="195" spans="1:1" x14ac:dyDescent="0.35">
      <c r="A195"/>
    </row>
    <row r="196" spans="1:1" x14ac:dyDescent="0.35">
      <c r="A196"/>
    </row>
    <row r="197" spans="1:1" x14ac:dyDescent="0.35">
      <c r="A197"/>
    </row>
    <row r="198" spans="1:1" x14ac:dyDescent="0.35">
      <c r="A198"/>
    </row>
    <row r="199" spans="1:1" x14ac:dyDescent="0.35">
      <c r="A199"/>
    </row>
    <row r="200" spans="1:1" x14ac:dyDescent="0.35">
      <c r="A200"/>
    </row>
    <row r="201" spans="1:1" x14ac:dyDescent="0.35">
      <c r="A201"/>
    </row>
    <row r="202" spans="1:1" x14ac:dyDescent="0.35">
      <c r="A202"/>
    </row>
    <row r="203" spans="1:1" x14ac:dyDescent="0.35">
      <c r="A203"/>
    </row>
    <row r="204" spans="1:1" x14ac:dyDescent="0.35">
      <c r="A204"/>
    </row>
    <row r="205" spans="1:1" x14ac:dyDescent="0.35">
      <c r="A205"/>
    </row>
    <row r="206" spans="1:1" x14ac:dyDescent="0.35">
      <c r="A206"/>
    </row>
    <row r="207" spans="1:1" x14ac:dyDescent="0.35">
      <c r="A207"/>
    </row>
    <row r="208" spans="1:1" x14ac:dyDescent="0.35">
      <c r="A208"/>
    </row>
    <row r="209" spans="1:1" x14ac:dyDescent="0.35">
      <c r="A209"/>
    </row>
    <row r="210" spans="1:1" x14ac:dyDescent="0.35">
      <c r="A210"/>
    </row>
    <row r="211" spans="1:1" x14ac:dyDescent="0.35">
      <c r="A211"/>
    </row>
    <row r="212" spans="1:1" x14ac:dyDescent="0.35">
      <c r="A212"/>
    </row>
    <row r="213" spans="1:1" x14ac:dyDescent="0.35">
      <c r="A213"/>
    </row>
    <row r="214" spans="1:1" x14ac:dyDescent="0.35">
      <c r="A214"/>
    </row>
    <row r="215" spans="1:1" x14ac:dyDescent="0.35">
      <c r="A215"/>
    </row>
    <row r="216" spans="1:1" x14ac:dyDescent="0.35">
      <c r="A216"/>
    </row>
    <row r="217" spans="1:1" x14ac:dyDescent="0.35">
      <c r="A217"/>
    </row>
    <row r="218" spans="1:1" x14ac:dyDescent="0.35">
      <c r="A218"/>
    </row>
    <row r="219" spans="1:1" x14ac:dyDescent="0.35">
      <c r="A219"/>
    </row>
    <row r="220" spans="1:1" x14ac:dyDescent="0.35">
      <c r="A220"/>
    </row>
    <row r="221" spans="1:1" x14ac:dyDescent="0.35">
      <c r="A221"/>
    </row>
    <row r="222" spans="1:1" x14ac:dyDescent="0.35">
      <c r="A222"/>
    </row>
    <row r="223" spans="1:1" x14ac:dyDescent="0.35">
      <c r="A223"/>
    </row>
    <row r="224" spans="1:1" x14ac:dyDescent="0.35">
      <c r="A224"/>
    </row>
    <row r="225" spans="1:1" x14ac:dyDescent="0.35">
      <c r="A225"/>
    </row>
  </sheetData>
  <mergeCells count="2">
    <mergeCell ref="A1:L1"/>
    <mergeCell ref="A2:L2"/>
  </mergeCells>
  <pageMargins left="0.25" right="0.25" top="0.75" bottom="0.75" header="0.3" footer="0.3"/>
  <pageSetup scale="5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71"/>
  <sheetViews>
    <sheetView workbookViewId="0">
      <pane ySplit="5" topLeftCell="A6" activePane="bottomLeft" state="frozen"/>
      <selection sqref="A1:L1"/>
      <selection pane="bottomLeft" sqref="A1:L1"/>
    </sheetView>
  </sheetViews>
  <sheetFormatPr defaultRowHeight="14.5" x14ac:dyDescent="0.35"/>
  <cols>
    <col min="1" max="1" width="18.26953125" style="2" bestFit="1" customWidth="1"/>
    <col min="2" max="2" width="33" style="17" bestFit="1" customWidth="1"/>
    <col min="3" max="3" width="17.81640625" style="17" bestFit="1" customWidth="1"/>
    <col min="4" max="4" width="5.54296875" style="38" bestFit="1" customWidth="1"/>
    <col min="5" max="5" width="9" style="2" bestFit="1" customWidth="1"/>
    <col min="6" max="6" width="16.1796875" style="2" bestFit="1" customWidth="1"/>
    <col min="7" max="7" width="10.1796875" style="2" bestFit="1" customWidth="1"/>
    <col min="8" max="8" width="16.81640625" style="2" bestFit="1" customWidth="1"/>
    <col min="9" max="9" width="21.1796875" style="2" bestFit="1" customWidth="1"/>
    <col min="10" max="10" width="41.453125" style="17" bestFit="1" customWidth="1"/>
    <col min="11" max="11" width="12.7265625" style="2" bestFit="1" customWidth="1"/>
    <col min="12" max="12" width="19.81640625" style="18" bestFit="1" customWidth="1"/>
    <col min="13" max="13" width="13" customWidth="1"/>
  </cols>
  <sheetData>
    <row r="1" spans="1:12" ht="26" x14ac:dyDescent="0.6">
      <c r="A1" s="46" t="s">
        <v>583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1" x14ac:dyDescent="0.5">
      <c r="A2" s="47">
        <v>37621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35">
      <c r="B3"/>
      <c r="C3"/>
      <c r="D3"/>
      <c r="J3"/>
    </row>
    <row r="4" spans="1:12" x14ac:dyDescent="0.35">
      <c r="B4"/>
      <c r="C4"/>
      <c r="D4"/>
      <c r="J4"/>
    </row>
    <row r="5" spans="1:12" x14ac:dyDescent="0.35">
      <c r="A5" s="5" t="s">
        <v>561</v>
      </c>
      <c r="B5" s="6" t="s">
        <v>562</v>
      </c>
      <c r="C5" s="6" t="s">
        <v>563</v>
      </c>
      <c r="D5" s="37" t="s">
        <v>564</v>
      </c>
      <c r="E5" s="5" t="s">
        <v>565</v>
      </c>
      <c r="F5" s="5" t="s">
        <v>566</v>
      </c>
      <c r="G5" s="5" t="s">
        <v>567</v>
      </c>
      <c r="H5" s="5" t="s">
        <v>568</v>
      </c>
      <c r="I5" s="5" t="s">
        <v>569</v>
      </c>
      <c r="J5" s="6" t="s">
        <v>570</v>
      </c>
      <c r="K5" s="5" t="s">
        <v>571</v>
      </c>
      <c r="L5" s="19" t="s">
        <v>572</v>
      </c>
    </row>
    <row r="6" spans="1:12" x14ac:dyDescent="0.35">
      <c r="A6" s="2">
        <v>30926</v>
      </c>
      <c r="B6" s="17" t="s">
        <v>0</v>
      </c>
      <c r="C6" s="17" t="s">
        <v>1</v>
      </c>
      <c r="D6" s="38" t="s">
        <v>2</v>
      </c>
      <c r="E6" s="2">
        <v>19560101</v>
      </c>
      <c r="F6" s="2" t="s">
        <v>3</v>
      </c>
      <c r="G6" s="2" t="s">
        <v>4</v>
      </c>
      <c r="H6" s="2" t="s">
        <v>5</v>
      </c>
      <c r="I6" s="2" t="s">
        <v>6</v>
      </c>
      <c r="J6" s="17" t="s">
        <v>7</v>
      </c>
      <c r="K6" s="2" t="s">
        <v>8</v>
      </c>
      <c r="L6" s="20">
        <v>108540</v>
      </c>
    </row>
    <row r="7" spans="1:12" x14ac:dyDescent="0.35">
      <c r="A7" s="2">
        <v>22229</v>
      </c>
      <c r="B7" s="17" t="s">
        <v>9</v>
      </c>
      <c r="C7" s="17" t="s">
        <v>10</v>
      </c>
      <c r="D7" s="38" t="s">
        <v>2</v>
      </c>
      <c r="E7" s="2">
        <v>19760219</v>
      </c>
      <c r="F7" s="2" t="s">
        <v>3</v>
      </c>
      <c r="G7" s="2" t="s">
        <v>11</v>
      </c>
      <c r="H7" s="2" t="s">
        <v>12</v>
      </c>
      <c r="I7" s="2" t="s">
        <v>6</v>
      </c>
      <c r="J7" s="17" t="s">
        <v>7</v>
      </c>
      <c r="K7" s="2" t="s">
        <v>8</v>
      </c>
      <c r="L7" s="20">
        <v>45315</v>
      </c>
    </row>
    <row r="8" spans="1:12" x14ac:dyDescent="0.35">
      <c r="A8" s="2">
        <v>32571</v>
      </c>
      <c r="B8" s="17" t="s">
        <v>13</v>
      </c>
      <c r="C8" s="17" t="s">
        <v>10</v>
      </c>
      <c r="D8" s="38" t="s">
        <v>2</v>
      </c>
      <c r="E8" s="2">
        <v>19871104</v>
      </c>
      <c r="F8" s="2" t="s">
        <v>3</v>
      </c>
      <c r="G8" s="2" t="s">
        <v>14</v>
      </c>
      <c r="H8" s="2" t="s">
        <v>5</v>
      </c>
      <c r="I8" s="2" t="s">
        <v>6</v>
      </c>
      <c r="J8" s="17" t="s">
        <v>7</v>
      </c>
      <c r="K8" s="2" t="s">
        <v>8</v>
      </c>
      <c r="L8" s="20">
        <v>17453</v>
      </c>
    </row>
    <row r="9" spans="1:12" x14ac:dyDescent="0.35">
      <c r="A9" s="2">
        <v>33519</v>
      </c>
      <c r="B9" s="17" t="s">
        <v>15</v>
      </c>
      <c r="C9" s="17" t="s">
        <v>16</v>
      </c>
      <c r="D9" s="38" t="s">
        <v>2</v>
      </c>
      <c r="E9" s="2">
        <v>19911011</v>
      </c>
      <c r="F9" s="2" t="s">
        <v>3</v>
      </c>
      <c r="G9" s="2" t="s">
        <v>17</v>
      </c>
      <c r="H9" s="2" t="s">
        <v>18</v>
      </c>
      <c r="I9" s="2" t="s">
        <v>6</v>
      </c>
      <c r="J9" s="17" t="s">
        <v>7</v>
      </c>
      <c r="K9" s="2" t="s">
        <v>8</v>
      </c>
      <c r="L9" s="20">
        <v>56016</v>
      </c>
    </row>
    <row r="10" spans="1:12" x14ac:dyDescent="0.35">
      <c r="A10" s="2">
        <v>21578</v>
      </c>
      <c r="B10" s="17" t="s">
        <v>19</v>
      </c>
      <c r="C10" s="17" t="s">
        <v>20</v>
      </c>
      <c r="D10" s="38" t="s">
        <v>21</v>
      </c>
      <c r="E10" s="2">
        <v>19740510</v>
      </c>
      <c r="F10" s="2" t="s">
        <v>3</v>
      </c>
      <c r="G10" s="2" t="s">
        <v>11</v>
      </c>
      <c r="H10" s="2" t="s">
        <v>12</v>
      </c>
      <c r="I10" s="2" t="s">
        <v>22</v>
      </c>
      <c r="J10" s="17" t="s">
        <v>23</v>
      </c>
      <c r="K10" s="2" t="s">
        <v>8</v>
      </c>
      <c r="L10" s="20">
        <v>178218</v>
      </c>
    </row>
    <row r="11" spans="1:12" x14ac:dyDescent="0.35">
      <c r="A11" s="2">
        <v>25580</v>
      </c>
      <c r="B11" s="17" t="s">
        <v>24</v>
      </c>
      <c r="C11" s="17" t="s">
        <v>20</v>
      </c>
      <c r="D11" s="38" t="s">
        <v>21</v>
      </c>
      <c r="E11" s="2">
        <v>19840824</v>
      </c>
      <c r="F11" s="2" t="s">
        <v>3</v>
      </c>
      <c r="G11" s="2" t="s">
        <v>25</v>
      </c>
      <c r="H11" s="2" t="s">
        <v>26</v>
      </c>
      <c r="I11" s="2" t="s">
        <v>22</v>
      </c>
      <c r="J11" s="17" t="s">
        <v>23</v>
      </c>
      <c r="K11" s="2" t="s">
        <v>8</v>
      </c>
      <c r="L11" s="20">
        <v>353370</v>
      </c>
    </row>
    <row r="12" spans="1:12" x14ac:dyDescent="0.35">
      <c r="A12" s="2">
        <v>31823</v>
      </c>
      <c r="B12" s="17" t="s">
        <v>27</v>
      </c>
      <c r="C12" s="17" t="s">
        <v>20</v>
      </c>
      <c r="D12" s="38" t="s">
        <v>21</v>
      </c>
      <c r="E12" s="2">
        <v>19760823</v>
      </c>
      <c r="F12" s="2" t="s">
        <v>3</v>
      </c>
      <c r="G12" s="2" t="s">
        <v>14</v>
      </c>
      <c r="H12" s="2" t="s">
        <v>5</v>
      </c>
      <c r="I12" s="2" t="s">
        <v>22</v>
      </c>
      <c r="J12" s="17" t="s">
        <v>23</v>
      </c>
      <c r="K12" s="2" t="s">
        <v>8</v>
      </c>
      <c r="L12" s="20">
        <v>184754</v>
      </c>
    </row>
    <row r="13" spans="1:12" x14ac:dyDescent="0.35">
      <c r="A13" s="2">
        <v>32049</v>
      </c>
      <c r="B13" s="17" t="s">
        <v>35</v>
      </c>
      <c r="C13" s="17" t="s">
        <v>20</v>
      </c>
      <c r="D13" s="38" t="s">
        <v>21</v>
      </c>
      <c r="E13" s="2">
        <v>19801009</v>
      </c>
      <c r="F13" s="2" t="s">
        <v>3</v>
      </c>
      <c r="G13" s="2" t="s">
        <v>14</v>
      </c>
      <c r="H13" s="2" t="s">
        <v>5</v>
      </c>
      <c r="I13" s="2" t="s">
        <v>22</v>
      </c>
      <c r="J13" s="17" t="s">
        <v>23</v>
      </c>
      <c r="K13" s="2" t="s">
        <v>8</v>
      </c>
      <c r="L13" s="20">
        <v>430446</v>
      </c>
    </row>
    <row r="14" spans="1:12" x14ac:dyDescent="0.35">
      <c r="A14" s="2">
        <v>33872</v>
      </c>
      <c r="B14" s="17" t="s">
        <v>28</v>
      </c>
      <c r="C14" s="17" t="s">
        <v>20</v>
      </c>
      <c r="D14" s="38" t="s">
        <v>21</v>
      </c>
      <c r="E14" s="2">
        <v>19940120</v>
      </c>
      <c r="F14" s="2" t="s">
        <v>3</v>
      </c>
      <c r="G14" s="2" t="s">
        <v>17</v>
      </c>
      <c r="H14" s="2" t="s">
        <v>18</v>
      </c>
      <c r="I14" s="2" t="s">
        <v>29</v>
      </c>
      <c r="J14" s="17" t="s">
        <v>30</v>
      </c>
      <c r="K14" s="2" t="s">
        <v>8</v>
      </c>
      <c r="L14" s="20">
        <v>58852</v>
      </c>
    </row>
    <row r="15" spans="1:12" x14ac:dyDescent="0.35">
      <c r="A15" s="2">
        <v>31390</v>
      </c>
      <c r="B15" s="17" t="s">
        <v>31</v>
      </c>
      <c r="C15" s="17" t="s">
        <v>32</v>
      </c>
      <c r="D15" s="38" t="s">
        <v>21</v>
      </c>
      <c r="E15" s="2">
        <v>19620101</v>
      </c>
      <c r="F15" s="2" t="s">
        <v>3</v>
      </c>
      <c r="G15" s="2" t="s">
        <v>14</v>
      </c>
      <c r="H15" s="2" t="s">
        <v>5</v>
      </c>
      <c r="I15" s="2" t="s">
        <v>6</v>
      </c>
      <c r="J15" s="17" t="s">
        <v>7</v>
      </c>
      <c r="K15" s="2" t="s">
        <v>8</v>
      </c>
      <c r="L15" s="20">
        <v>8441</v>
      </c>
    </row>
    <row r="16" spans="1:12" x14ac:dyDescent="0.35">
      <c r="A16" s="2">
        <v>35208</v>
      </c>
      <c r="B16" s="17" t="s">
        <v>33</v>
      </c>
      <c r="C16" s="17" t="s">
        <v>32</v>
      </c>
      <c r="D16" s="38" t="s">
        <v>21</v>
      </c>
      <c r="E16" s="2">
        <v>20000701</v>
      </c>
      <c r="F16" s="2" t="s">
        <v>34</v>
      </c>
      <c r="G16" s="2" t="s">
        <v>11</v>
      </c>
      <c r="H16" s="2" t="s">
        <v>12</v>
      </c>
      <c r="I16" s="2" t="s">
        <v>22</v>
      </c>
      <c r="J16" s="17" t="s">
        <v>23</v>
      </c>
      <c r="K16" s="2" t="s">
        <v>8</v>
      </c>
      <c r="L16" s="20">
        <v>50041</v>
      </c>
    </row>
    <row r="17" spans="1:12" x14ac:dyDescent="0.35">
      <c r="A17" s="2">
        <v>8033</v>
      </c>
      <c r="B17" s="17" t="s">
        <v>37</v>
      </c>
      <c r="C17" s="17" t="s">
        <v>38</v>
      </c>
      <c r="D17" s="38" t="s">
        <v>39</v>
      </c>
      <c r="E17" s="2">
        <v>19210618</v>
      </c>
      <c r="F17" s="2" t="s">
        <v>3</v>
      </c>
      <c r="G17" s="2" t="s">
        <v>25</v>
      </c>
      <c r="H17" s="2" t="s">
        <v>26</v>
      </c>
      <c r="I17" s="2" t="s">
        <v>6</v>
      </c>
      <c r="J17" s="17" t="s">
        <v>7</v>
      </c>
      <c r="K17" s="2" t="s">
        <v>8</v>
      </c>
      <c r="L17" s="20">
        <v>276323</v>
      </c>
    </row>
    <row r="18" spans="1:12" x14ac:dyDescent="0.35">
      <c r="A18" s="2">
        <v>33938</v>
      </c>
      <c r="B18" s="17" t="s">
        <v>40</v>
      </c>
      <c r="C18" s="17" t="s">
        <v>38</v>
      </c>
      <c r="D18" s="38" t="s">
        <v>39</v>
      </c>
      <c r="E18" s="2">
        <v>19941003</v>
      </c>
      <c r="F18" s="2" t="s">
        <v>3</v>
      </c>
      <c r="G18" s="2" t="s">
        <v>17</v>
      </c>
      <c r="H18" s="2" t="s">
        <v>18</v>
      </c>
      <c r="I18" s="2" t="s">
        <v>6</v>
      </c>
      <c r="J18" s="17" t="s">
        <v>7</v>
      </c>
      <c r="K18" s="2" t="s">
        <v>8</v>
      </c>
      <c r="L18" s="20">
        <v>110071</v>
      </c>
    </row>
    <row r="19" spans="1:12" x14ac:dyDescent="0.35">
      <c r="A19" s="2">
        <v>35065</v>
      </c>
      <c r="B19" s="17" t="s">
        <v>41</v>
      </c>
      <c r="C19" s="17" t="s">
        <v>38</v>
      </c>
      <c r="D19" s="38" t="s">
        <v>39</v>
      </c>
      <c r="E19" s="2">
        <v>19990920</v>
      </c>
      <c r="F19" s="2" t="s">
        <v>3</v>
      </c>
      <c r="G19" s="2" t="s">
        <v>11</v>
      </c>
      <c r="H19" s="2" t="s">
        <v>12</v>
      </c>
      <c r="I19" s="2" t="s">
        <v>22</v>
      </c>
      <c r="J19" s="17" t="s">
        <v>23</v>
      </c>
      <c r="K19" s="2" t="s">
        <v>8</v>
      </c>
      <c r="L19" s="20">
        <v>77009</v>
      </c>
    </row>
    <row r="20" spans="1:12" x14ac:dyDescent="0.35">
      <c r="A20" s="2">
        <v>35379</v>
      </c>
      <c r="B20" s="17" t="s">
        <v>42</v>
      </c>
      <c r="C20" s="17" t="s">
        <v>43</v>
      </c>
      <c r="D20" s="38" t="s">
        <v>39</v>
      </c>
      <c r="E20" s="2">
        <v>20000124</v>
      </c>
      <c r="F20" s="2" t="s">
        <v>3</v>
      </c>
      <c r="G20" s="2" t="s">
        <v>17</v>
      </c>
      <c r="H20" s="2" t="s">
        <v>18</v>
      </c>
      <c r="I20" s="2" t="s">
        <v>29</v>
      </c>
      <c r="J20" s="17" t="s">
        <v>30</v>
      </c>
      <c r="K20" s="2" t="s">
        <v>8</v>
      </c>
      <c r="L20" s="20">
        <v>90551</v>
      </c>
    </row>
    <row r="21" spans="1:12" x14ac:dyDescent="0.35">
      <c r="A21" s="2">
        <v>34046</v>
      </c>
      <c r="B21" s="17" t="s">
        <v>44</v>
      </c>
      <c r="C21" s="17" t="s">
        <v>45</v>
      </c>
      <c r="D21" s="38" t="s">
        <v>39</v>
      </c>
      <c r="E21" s="2">
        <v>19950818</v>
      </c>
      <c r="F21" s="2" t="s">
        <v>3</v>
      </c>
      <c r="G21" s="2" t="s">
        <v>17</v>
      </c>
      <c r="H21" s="2" t="s">
        <v>18</v>
      </c>
      <c r="I21" s="2" t="s">
        <v>29</v>
      </c>
      <c r="J21" s="17" t="s">
        <v>30</v>
      </c>
      <c r="K21" s="2" t="s">
        <v>8</v>
      </c>
      <c r="L21" s="20">
        <v>77610</v>
      </c>
    </row>
    <row r="22" spans="1:12" x14ac:dyDescent="0.35">
      <c r="A22" s="2">
        <v>34998</v>
      </c>
      <c r="B22" s="17" t="s">
        <v>46</v>
      </c>
      <c r="C22" s="17" t="s">
        <v>45</v>
      </c>
      <c r="D22" s="38" t="s">
        <v>39</v>
      </c>
      <c r="E22" s="2">
        <v>20000131</v>
      </c>
      <c r="F22" s="2" t="s">
        <v>3</v>
      </c>
      <c r="G22" s="2" t="s">
        <v>17</v>
      </c>
      <c r="H22" s="2" t="s">
        <v>18</v>
      </c>
      <c r="I22" s="2" t="s">
        <v>29</v>
      </c>
      <c r="J22" s="17" t="s">
        <v>30</v>
      </c>
      <c r="K22" s="2" t="s">
        <v>8</v>
      </c>
      <c r="L22" s="20">
        <v>66603</v>
      </c>
    </row>
    <row r="23" spans="1:12" x14ac:dyDescent="0.35">
      <c r="A23" s="2">
        <v>16584</v>
      </c>
      <c r="B23" s="17" t="s">
        <v>47</v>
      </c>
      <c r="C23" s="17" t="s">
        <v>48</v>
      </c>
      <c r="D23" s="38" t="s">
        <v>39</v>
      </c>
      <c r="E23" s="2">
        <v>19270101</v>
      </c>
      <c r="F23" s="2" t="s">
        <v>3</v>
      </c>
      <c r="G23" s="2" t="s">
        <v>17</v>
      </c>
      <c r="H23" s="2" t="s">
        <v>18</v>
      </c>
      <c r="I23" s="2" t="s">
        <v>6</v>
      </c>
      <c r="J23" s="17" t="s">
        <v>7</v>
      </c>
      <c r="K23" s="2" t="s">
        <v>8</v>
      </c>
      <c r="L23" s="20">
        <v>23337</v>
      </c>
    </row>
    <row r="24" spans="1:12" x14ac:dyDescent="0.35">
      <c r="A24" s="2">
        <v>12266</v>
      </c>
      <c r="B24" s="17" t="s">
        <v>49</v>
      </c>
      <c r="C24" s="17" t="s">
        <v>50</v>
      </c>
      <c r="D24" s="38" t="s">
        <v>51</v>
      </c>
      <c r="E24" s="2">
        <v>19080301</v>
      </c>
      <c r="F24" s="2" t="s">
        <v>3</v>
      </c>
      <c r="G24" s="2" t="s">
        <v>17</v>
      </c>
      <c r="H24" s="2" t="s">
        <v>18</v>
      </c>
      <c r="I24" s="2" t="s">
        <v>6</v>
      </c>
      <c r="J24" s="17" t="s">
        <v>7</v>
      </c>
      <c r="K24" s="2" t="s">
        <v>8</v>
      </c>
      <c r="L24" s="20">
        <v>186273</v>
      </c>
    </row>
    <row r="25" spans="1:12" x14ac:dyDescent="0.35">
      <c r="A25" s="2">
        <v>30118</v>
      </c>
      <c r="B25" s="17" t="s">
        <v>52</v>
      </c>
      <c r="C25" s="17" t="s">
        <v>50</v>
      </c>
      <c r="D25" s="38" t="s">
        <v>51</v>
      </c>
      <c r="E25" s="2">
        <v>19210101</v>
      </c>
      <c r="F25" s="2" t="s">
        <v>3</v>
      </c>
      <c r="G25" s="2" t="s">
        <v>53</v>
      </c>
      <c r="H25" s="2" t="s">
        <v>18</v>
      </c>
      <c r="I25" s="2" t="s">
        <v>6</v>
      </c>
      <c r="J25" s="17" t="s">
        <v>7</v>
      </c>
      <c r="K25" s="2" t="s">
        <v>8</v>
      </c>
      <c r="L25" s="20">
        <v>77852</v>
      </c>
    </row>
    <row r="26" spans="1:12" x14ac:dyDescent="0.35">
      <c r="A26" s="2">
        <v>35163</v>
      </c>
      <c r="B26" s="17" t="s">
        <v>54</v>
      </c>
      <c r="C26" s="17" t="s">
        <v>55</v>
      </c>
      <c r="D26" s="38" t="s">
        <v>51</v>
      </c>
      <c r="E26" s="2">
        <v>20000522</v>
      </c>
      <c r="F26" s="2" t="s">
        <v>3</v>
      </c>
      <c r="G26" s="2" t="s">
        <v>17</v>
      </c>
      <c r="H26" s="2" t="s">
        <v>18</v>
      </c>
      <c r="I26" s="2" t="s">
        <v>6</v>
      </c>
      <c r="J26" s="17" t="s">
        <v>7</v>
      </c>
      <c r="K26" s="2" t="s">
        <v>8</v>
      </c>
      <c r="L26" s="20">
        <v>19903</v>
      </c>
    </row>
    <row r="27" spans="1:12" x14ac:dyDescent="0.35">
      <c r="A27" s="2">
        <v>20568</v>
      </c>
      <c r="B27" s="17" t="s">
        <v>56</v>
      </c>
      <c r="C27" s="17" t="s">
        <v>57</v>
      </c>
      <c r="D27" s="38" t="s">
        <v>51</v>
      </c>
      <c r="E27" s="2">
        <v>19711222</v>
      </c>
      <c r="F27" s="2" t="s">
        <v>3</v>
      </c>
      <c r="G27" s="2" t="s">
        <v>17</v>
      </c>
      <c r="H27" s="2" t="s">
        <v>18</v>
      </c>
      <c r="I27" s="2" t="s">
        <v>11</v>
      </c>
      <c r="J27" s="17" t="s">
        <v>58</v>
      </c>
      <c r="K27" s="2" t="s">
        <v>8</v>
      </c>
      <c r="L27" s="20">
        <v>149730</v>
      </c>
    </row>
    <row r="28" spans="1:12" x14ac:dyDescent="0.35">
      <c r="A28" s="2">
        <v>35241</v>
      </c>
      <c r="B28" s="17" t="s">
        <v>59</v>
      </c>
      <c r="C28" s="17" t="s">
        <v>60</v>
      </c>
      <c r="D28" s="38" t="s">
        <v>61</v>
      </c>
      <c r="E28" s="2">
        <v>19990326</v>
      </c>
      <c r="F28" s="2" t="s">
        <v>3</v>
      </c>
      <c r="G28" s="2" t="s">
        <v>17</v>
      </c>
      <c r="H28" s="2" t="s">
        <v>18</v>
      </c>
      <c r="I28" s="2" t="s">
        <v>6</v>
      </c>
      <c r="J28" s="17" t="s">
        <v>7</v>
      </c>
      <c r="K28" s="2" t="s">
        <v>8</v>
      </c>
      <c r="L28" s="20">
        <v>28768</v>
      </c>
    </row>
    <row r="29" spans="1:12" x14ac:dyDescent="0.35">
      <c r="A29" s="2">
        <v>9502</v>
      </c>
      <c r="B29" s="17" t="s">
        <v>62</v>
      </c>
      <c r="C29" s="17" t="s">
        <v>63</v>
      </c>
      <c r="D29" s="38" t="s">
        <v>64</v>
      </c>
      <c r="E29" s="2">
        <v>19190908</v>
      </c>
      <c r="F29" s="2" t="s">
        <v>3</v>
      </c>
      <c r="G29" s="2" t="s">
        <v>17</v>
      </c>
      <c r="H29" s="2" t="s">
        <v>18</v>
      </c>
      <c r="I29" s="2" t="s">
        <v>6</v>
      </c>
      <c r="J29" s="17" t="s">
        <v>7</v>
      </c>
      <c r="K29" s="2" t="s">
        <v>8</v>
      </c>
      <c r="L29" s="20">
        <v>39936</v>
      </c>
    </row>
    <row r="30" spans="1:12" x14ac:dyDescent="0.35">
      <c r="A30" s="2">
        <v>31623</v>
      </c>
      <c r="B30" s="17" t="s">
        <v>65</v>
      </c>
      <c r="C30" s="17" t="s">
        <v>66</v>
      </c>
      <c r="D30" s="38" t="s">
        <v>64</v>
      </c>
      <c r="E30" s="2">
        <v>19290101</v>
      </c>
      <c r="F30" s="2" t="s">
        <v>3</v>
      </c>
      <c r="G30" s="2" t="s">
        <v>4</v>
      </c>
      <c r="H30" s="2" t="s">
        <v>5</v>
      </c>
      <c r="I30" s="2" t="s">
        <v>6</v>
      </c>
      <c r="J30" s="17" t="s">
        <v>7</v>
      </c>
      <c r="K30" s="2" t="s">
        <v>8</v>
      </c>
      <c r="L30" s="20">
        <v>9866</v>
      </c>
    </row>
    <row r="31" spans="1:12" x14ac:dyDescent="0.35">
      <c r="A31" s="2">
        <v>11583</v>
      </c>
      <c r="B31" s="17" t="s">
        <v>67</v>
      </c>
      <c r="C31" s="17" t="s">
        <v>68</v>
      </c>
      <c r="D31" s="38" t="s">
        <v>64</v>
      </c>
      <c r="E31" s="2">
        <v>19030731</v>
      </c>
      <c r="F31" s="2" t="s">
        <v>3</v>
      </c>
      <c r="G31" s="2" t="s">
        <v>25</v>
      </c>
      <c r="H31" s="2" t="s">
        <v>26</v>
      </c>
      <c r="I31" s="2" t="s">
        <v>6</v>
      </c>
      <c r="J31" s="17" t="s">
        <v>7</v>
      </c>
      <c r="K31" s="2" t="s">
        <v>8</v>
      </c>
      <c r="L31" s="20">
        <v>98104</v>
      </c>
    </row>
    <row r="32" spans="1:12" x14ac:dyDescent="0.35">
      <c r="A32" s="2">
        <v>35393</v>
      </c>
      <c r="B32" s="17" t="s">
        <v>69</v>
      </c>
      <c r="C32" s="17" t="s">
        <v>70</v>
      </c>
      <c r="D32" s="38" t="s">
        <v>71</v>
      </c>
      <c r="E32" s="2">
        <v>20001124</v>
      </c>
      <c r="F32" s="2" t="s">
        <v>3</v>
      </c>
      <c r="G32" s="2" t="s">
        <v>14</v>
      </c>
      <c r="H32" s="2" t="s">
        <v>5</v>
      </c>
      <c r="I32" s="2" t="s">
        <v>29</v>
      </c>
      <c r="J32" s="17" t="s">
        <v>30</v>
      </c>
      <c r="K32" s="2" t="s">
        <v>72</v>
      </c>
      <c r="L32" s="20">
        <v>37527</v>
      </c>
    </row>
    <row r="33" spans="1:12" x14ac:dyDescent="0.35">
      <c r="A33" s="2">
        <v>916</v>
      </c>
      <c r="B33" s="17" t="s">
        <v>73</v>
      </c>
      <c r="C33" s="17" t="s">
        <v>74</v>
      </c>
      <c r="D33" s="38" t="s">
        <v>71</v>
      </c>
      <c r="E33" s="2">
        <v>18970201</v>
      </c>
      <c r="F33" s="2" t="s">
        <v>3</v>
      </c>
      <c r="G33" s="2" t="s">
        <v>11</v>
      </c>
      <c r="H33" s="2" t="s">
        <v>12</v>
      </c>
      <c r="I33" s="2" t="s">
        <v>29</v>
      </c>
      <c r="J33" s="17" t="s">
        <v>30</v>
      </c>
      <c r="K33" s="2" t="s">
        <v>72</v>
      </c>
      <c r="L33" s="20">
        <v>385663</v>
      </c>
    </row>
    <row r="34" spans="1:12" x14ac:dyDescent="0.35">
      <c r="A34" s="2">
        <v>19328</v>
      </c>
      <c r="B34" s="17" t="s">
        <v>75</v>
      </c>
      <c r="C34" s="17" t="s">
        <v>74</v>
      </c>
      <c r="D34" s="38" t="s">
        <v>71</v>
      </c>
      <c r="E34" s="2">
        <v>19650102</v>
      </c>
      <c r="F34" s="2" t="s">
        <v>3</v>
      </c>
      <c r="G34" s="2" t="s">
        <v>11</v>
      </c>
      <c r="H34" s="2" t="s">
        <v>12</v>
      </c>
      <c r="I34" s="2" t="s">
        <v>6</v>
      </c>
      <c r="J34" s="17" t="s">
        <v>7</v>
      </c>
      <c r="K34" s="2" t="s">
        <v>72</v>
      </c>
      <c r="L34" s="20">
        <v>290837</v>
      </c>
    </row>
    <row r="35" spans="1:12" x14ac:dyDescent="0.35">
      <c r="A35" s="2">
        <v>20290</v>
      </c>
      <c r="B35" s="17" t="s">
        <v>76</v>
      </c>
      <c r="C35" s="17" t="s">
        <v>74</v>
      </c>
      <c r="D35" s="38" t="s">
        <v>71</v>
      </c>
      <c r="E35" s="2">
        <v>19701109</v>
      </c>
      <c r="F35" s="2" t="s">
        <v>3</v>
      </c>
      <c r="G35" s="2" t="s">
        <v>17</v>
      </c>
      <c r="H35" s="2" t="s">
        <v>18</v>
      </c>
      <c r="I35" s="2" t="s">
        <v>6</v>
      </c>
      <c r="J35" s="17" t="s">
        <v>7</v>
      </c>
      <c r="K35" s="2" t="s">
        <v>72</v>
      </c>
      <c r="L35" s="20">
        <v>106788</v>
      </c>
    </row>
    <row r="36" spans="1:12" x14ac:dyDescent="0.35">
      <c r="A36" s="2">
        <v>22476</v>
      </c>
      <c r="B36" s="17" t="s">
        <v>77</v>
      </c>
      <c r="C36" s="17" t="s">
        <v>74</v>
      </c>
      <c r="D36" s="38" t="s">
        <v>71</v>
      </c>
      <c r="E36" s="2">
        <v>19770620</v>
      </c>
      <c r="F36" s="2" t="s">
        <v>3</v>
      </c>
      <c r="G36" s="2" t="s">
        <v>17</v>
      </c>
      <c r="H36" s="2" t="s">
        <v>18</v>
      </c>
      <c r="I36" s="2" t="s">
        <v>6</v>
      </c>
      <c r="J36" s="17" t="s">
        <v>7</v>
      </c>
      <c r="K36" s="2" t="s">
        <v>72</v>
      </c>
      <c r="L36" s="20">
        <v>57295</v>
      </c>
    </row>
    <row r="37" spans="1:12" x14ac:dyDescent="0.35">
      <c r="A37" s="2">
        <v>27034</v>
      </c>
      <c r="B37" s="17" t="s">
        <v>78</v>
      </c>
      <c r="C37" s="17" t="s">
        <v>74</v>
      </c>
      <c r="D37" s="38" t="s">
        <v>71</v>
      </c>
      <c r="E37" s="2">
        <v>19870824</v>
      </c>
      <c r="F37" s="2" t="s">
        <v>3</v>
      </c>
      <c r="G37" s="2" t="s">
        <v>25</v>
      </c>
      <c r="H37" s="2" t="s">
        <v>26</v>
      </c>
      <c r="I37" s="2" t="s">
        <v>29</v>
      </c>
      <c r="J37" s="17" t="s">
        <v>30</v>
      </c>
      <c r="K37" s="2" t="s">
        <v>72</v>
      </c>
      <c r="L37" s="20">
        <v>174987</v>
      </c>
    </row>
    <row r="38" spans="1:12" x14ac:dyDescent="0.35">
      <c r="A38" s="2">
        <v>27447</v>
      </c>
      <c r="B38" s="17" t="s">
        <v>79</v>
      </c>
      <c r="C38" s="17" t="s">
        <v>74</v>
      </c>
      <c r="D38" s="38" t="s">
        <v>71</v>
      </c>
      <c r="E38" s="2">
        <v>19890208</v>
      </c>
      <c r="F38" s="2" t="s">
        <v>3</v>
      </c>
      <c r="G38" s="2" t="s">
        <v>17</v>
      </c>
      <c r="H38" s="2" t="s">
        <v>18</v>
      </c>
      <c r="I38" s="2" t="s">
        <v>29</v>
      </c>
      <c r="J38" s="17" t="s">
        <v>30</v>
      </c>
      <c r="K38" s="2" t="s">
        <v>72</v>
      </c>
      <c r="L38" s="20">
        <v>299571</v>
      </c>
    </row>
    <row r="39" spans="1:12" x14ac:dyDescent="0.35">
      <c r="A39" s="2">
        <v>29399</v>
      </c>
      <c r="B39" s="17" t="s">
        <v>81</v>
      </c>
      <c r="C39" s="17" t="s">
        <v>74</v>
      </c>
      <c r="D39" s="38" t="s">
        <v>71</v>
      </c>
      <c r="E39" s="2">
        <v>19340101</v>
      </c>
      <c r="F39" s="2" t="s">
        <v>3</v>
      </c>
      <c r="G39" s="2" t="s">
        <v>4</v>
      </c>
      <c r="H39" s="2" t="s">
        <v>5</v>
      </c>
      <c r="I39" s="2" t="s">
        <v>6</v>
      </c>
      <c r="J39" s="17" t="s">
        <v>7</v>
      </c>
      <c r="K39" s="2" t="s">
        <v>72</v>
      </c>
      <c r="L39" s="20">
        <v>131577</v>
      </c>
    </row>
    <row r="40" spans="1:12" x14ac:dyDescent="0.35">
      <c r="A40" s="2">
        <v>33708</v>
      </c>
      <c r="B40" s="17" t="s">
        <v>82</v>
      </c>
      <c r="C40" s="17" t="s">
        <v>74</v>
      </c>
      <c r="D40" s="38" t="s">
        <v>71</v>
      </c>
      <c r="E40" s="2">
        <v>19921026</v>
      </c>
      <c r="F40" s="2" t="s">
        <v>3</v>
      </c>
      <c r="G40" s="2" t="s">
        <v>17</v>
      </c>
      <c r="H40" s="2" t="s">
        <v>18</v>
      </c>
      <c r="I40" s="2" t="s">
        <v>29</v>
      </c>
      <c r="J40" s="17" t="s">
        <v>30</v>
      </c>
      <c r="K40" s="2" t="s">
        <v>72</v>
      </c>
      <c r="L40" s="20">
        <v>103237</v>
      </c>
    </row>
    <row r="41" spans="1:12" x14ac:dyDescent="0.35">
      <c r="A41" s="2">
        <v>34089</v>
      </c>
      <c r="B41" s="17" t="s">
        <v>83</v>
      </c>
      <c r="C41" s="17" t="s">
        <v>74</v>
      </c>
      <c r="D41" s="38" t="s">
        <v>71</v>
      </c>
      <c r="E41" s="2">
        <v>19951109</v>
      </c>
      <c r="F41" s="2" t="s">
        <v>3</v>
      </c>
      <c r="G41" s="2" t="s">
        <v>25</v>
      </c>
      <c r="H41" s="2" t="s">
        <v>26</v>
      </c>
      <c r="I41" s="2" t="s">
        <v>29</v>
      </c>
      <c r="J41" s="17" t="s">
        <v>30</v>
      </c>
      <c r="K41" s="2" t="s">
        <v>72</v>
      </c>
      <c r="L41" s="20">
        <v>70001</v>
      </c>
    </row>
    <row r="42" spans="1:12" x14ac:dyDescent="0.35">
      <c r="A42" s="2">
        <v>34334</v>
      </c>
      <c r="B42" s="17" t="s">
        <v>84</v>
      </c>
      <c r="C42" s="17" t="s">
        <v>74</v>
      </c>
      <c r="D42" s="38" t="s">
        <v>71</v>
      </c>
      <c r="E42" s="2">
        <v>19970129</v>
      </c>
      <c r="F42" s="2" t="s">
        <v>3</v>
      </c>
      <c r="G42" s="2" t="s">
        <v>17</v>
      </c>
      <c r="H42" s="2" t="s">
        <v>18</v>
      </c>
      <c r="I42" s="2" t="s">
        <v>29</v>
      </c>
      <c r="J42" s="17" t="s">
        <v>30</v>
      </c>
      <c r="K42" s="2" t="s">
        <v>72</v>
      </c>
      <c r="L42" s="20">
        <v>46287</v>
      </c>
    </row>
    <row r="43" spans="1:12" x14ac:dyDescent="0.35">
      <c r="A43" s="2">
        <v>18659</v>
      </c>
      <c r="B43" s="17" t="s">
        <v>85</v>
      </c>
      <c r="C43" s="17" t="s">
        <v>86</v>
      </c>
      <c r="D43" s="38" t="s">
        <v>71</v>
      </c>
      <c r="E43" s="2">
        <v>19621215</v>
      </c>
      <c r="F43" s="2" t="s">
        <v>3</v>
      </c>
      <c r="G43" s="2" t="s">
        <v>17</v>
      </c>
      <c r="H43" s="2" t="s">
        <v>18</v>
      </c>
      <c r="I43" s="2" t="s">
        <v>29</v>
      </c>
      <c r="J43" s="17" t="s">
        <v>30</v>
      </c>
      <c r="K43" s="2" t="s">
        <v>72</v>
      </c>
      <c r="L43" s="20">
        <v>194910</v>
      </c>
    </row>
    <row r="44" spans="1:12" x14ac:dyDescent="0.35">
      <c r="A44" s="2">
        <v>20111</v>
      </c>
      <c r="B44" s="17" t="s">
        <v>87</v>
      </c>
      <c r="C44" s="17" t="s">
        <v>88</v>
      </c>
      <c r="D44" s="38" t="s">
        <v>71</v>
      </c>
      <c r="E44" s="2">
        <v>19700113</v>
      </c>
      <c r="F44" s="2" t="s">
        <v>3</v>
      </c>
      <c r="G44" s="2" t="s">
        <v>17</v>
      </c>
      <c r="H44" s="2" t="s">
        <v>18</v>
      </c>
      <c r="I44" s="2" t="s">
        <v>29</v>
      </c>
      <c r="J44" s="17" t="s">
        <v>30</v>
      </c>
      <c r="K44" s="2" t="s">
        <v>72</v>
      </c>
      <c r="L44" s="20">
        <v>102715</v>
      </c>
    </row>
    <row r="45" spans="1:12" x14ac:dyDescent="0.35">
      <c r="A45" s="2">
        <v>35419</v>
      </c>
      <c r="B45" s="17" t="s">
        <v>89</v>
      </c>
      <c r="C45" s="17" t="s">
        <v>90</v>
      </c>
      <c r="D45" s="38" t="s">
        <v>71</v>
      </c>
      <c r="E45" s="2">
        <v>20000214</v>
      </c>
      <c r="F45" s="2" t="s">
        <v>3</v>
      </c>
      <c r="G45" s="2" t="s">
        <v>17</v>
      </c>
      <c r="H45" s="2" t="s">
        <v>18</v>
      </c>
      <c r="I45" s="2" t="s">
        <v>29</v>
      </c>
      <c r="J45" s="17" t="s">
        <v>30</v>
      </c>
      <c r="K45" s="2" t="s">
        <v>72</v>
      </c>
      <c r="L45" s="20">
        <v>63090</v>
      </c>
    </row>
    <row r="46" spans="1:12" x14ac:dyDescent="0.35">
      <c r="A46" s="2">
        <v>20179</v>
      </c>
      <c r="B46" s="17" t="s">
        <v>91</v>
      </c>
      <c r="C46" s="17" t="s">
        <v>92</v>
      </c>
      <c r="D46" s="38" t="s">
        <v>93</v>
      </c>
      <c r="E46" s="2">
        <v>19700514</v>
      </c>
      <c r="F46" s="2" t="s">
        <v>3</v>
      </c>
      <c r="G46" s="2" t="s">
        <v>11</v>
      </c>
      <c r="H46" s="2" t="s">
        <v>12</v>
      </c>
      <c r="I46" s="2" t="s">
        <v>6</v>
      </c>
      <c r="J46" s="17" t="s">
        <v>7</v>
      </c>
      <c r="K46" s="2" t="s">
        <v>72</v>
      </c>
      <c r="L46" s="20">
        <v>165060</v>
      </c>
    </row>
    <row r="47" spans="1:12" x14ac:dyDescent="0.35">
      <c r="A47" s="2">
        <v>30329</v>
      </c>
      <c r="B47" s="17" t="s">
        <v>94</v>
      </c>
      <c r="C47" s="17" t="s">
        <v>92</v>
      </c>
      <c r="D47" s="38" t="s">
        <v>93</v>
      </c>
      <c r="E47" s="2">
        <v>19471101</v>
      </c>
      <c r="F47" s="2" t="s">
        <v>3</v>
      </c>
      <c r="G47" s="2" t="s">
        <v>14</v>
      </c>
      <c r="H47" s="2" t="s">
        <v>5</v>
      </c>
      <c r="I47" s="2" t="s">
        <v>6</v>
      </c>
      <c r="J47" s="17" t="s">
        <v>7</v>
      </c>
      <c r="K47" s="2" t="s">
        <v>72</v>
      </c>
      <c r="L47" s="20">
        <v>26555</v>
      </c>
    </row>
    <row r="48" spans="1:12" x14ac:dyDescent="0.35">
      <c r="A48" s="2">
        <v>34052</v>
      </c>
      <c r="B48" s="17" t="s">
        <v>95</v>
      </c>
      <c r="C48" s="17" t="s">
        <v>96</v>
      </c>
      <c r="D48" s="38" t="s">
        <v>97</v>
      </c>
      <c r="E48" s="2">
        <v>19950821</v>
      </c>
      <c r="F48" s="2" t="s">
        <v>3</v>
      </c>
      <c r="G48" s="2" t="s">
        <v>17</v>
      </c>
      <c r="H48" s="2" t="s">
        <v>18</v>
      </c>
      <c r="I48" s="2" t="s">
        <v>11</v>
      </c>
      <c r="J48" s="17" t="s">
        <v>58</v>
      </c>
      <c r="K48" s="2" t="s">
        <v>72</v>
      </c>
      <c r="L48" s="20">
        <v>68746</v>
      </c>
    </row>
    <row r="49" spans="1:12" x14ac:dyDescent="0.35">
      <c r="A49" s="2">
        <v>20364</v>
      </c>
      <c r="B49" s="17" t="s">
        <v>98</v>
      </c>
      <c r="C49" s="17" t="s">
        <v>99</v>
      </c>
      <c r="D49" s="38" t="s">
        <v>97</v>
      </c>
      <c r="E49" s="2">
        <v>19710212</v>
      </c>
      <c r="F49" s="2" t="s">
        <v>3</v>
      </c>
      <c r="G49" s="2" t="s">
        <v>17</v>
      </c>
      <c r="H49" s="2" t="s">
        <v>18</v>
      </c>
      <c r="I49" s="2" t="s">
        <v>6</v>
      </c>
      <c r="J49" s="17" t="s">
        <v>7</v>
      </c>
      <c r="K49" s="2" t="s">
        <v>72</v>
      </c>
      <c r="L49" s="20">
        <v>52508</v>
      </c>
    </row>
    <row r="50" spans="1:12" x14ac:dyDescent="0.35">
      <c r="A50" s="2">
        <v>28480</v>
      </c>
      <c r="B50" s="17" t="s">
        <v>100</v>
      </c>
      <c r="C50" s="17" t="s">
        <v>99</v>
      </c>
      <c r="D50" s="38" t="s">
        <v>97</v>
      </c>
      <c r="E50" s="2">
        <v>19240101</v>
      </c>
      <c r="F50" s="2" t="s">
        <v>3</v>
      </c>
      <c r="G50" s="2" t="s">
        <v>4</v>
      </c>
      <c r="H50" s="2" t="s">
        <v>5</v>
      </c>
      <c r="I50" s="2" t="s">
        <v>6</v>
      </c>
      <c r="J50" s="17" t="s">
        <v>7</v>
      </c>
      <c r="K50" s="2" t="s">
        <v>72</v>
      </c>
      <c r="L50" s="20">
        <v>17542</v>
      </c>
    </row>
    <row r="51" spans="1:12" x14ac:dyDescent="0.35">
      <c r="A51" s="2">
        <v>34818</v>
      </c>
      <c r="B51" s="17" t="s">
        <v>101</v>
      </c>
      <c r="C51" s="17" t="s">
        <v>99</v>
      </c>
      <c r="D51" s="38" t="s">
        <v>97</v>
      </c>
      <c r="E51" s="2">
        <v>19990729</v>
      </c>
      <c r="F51" s="2" t="s">
        <v>3</v>
      </c>
      <c r="G51" s="2" t="s">
        <v>25</v>
      </c>
      <c r="H51" s="2" t="s">
        <v>26</v>
      </c>
      <c r="I51" s="2" t="s">
        <v>6</v>
      </c>
      <c r="J51" s="17" t="s">
        <v>7</v>
      </c>
      <c r="K51" s="2" t="s">
        <v>72</v>
      </c>
      <c r="L51" s="20">
        <v>56719</v>
      </c>
    </row>
    <row r="52" spans="1:12" x14ac:dyDescent="0.35">
      <c r="A52" s="2">
        <v>34112</v>
      </c>
      <c r="B52" s="17" t="s">
        <v>89</v>
      </c>
      <c r="C52" s="17" t="s">
        <v>102</v>
      </c>
      <c r="D52" s="38" t="s">
        <v>103</v>
      </c>
      <c r="E52" s="2">
        <v>19951229</v>
      </c>
      <c r="F52" s="2" t="s">
        <v>3</v>
      </c>
      <c r="G52" s="2" t="s">
        <v>25</v>
      </c>
      <c r="H52" s="2" t="s">
        <v>26</v>
      </c>
      <c r="I52" s="2" t="s">
        <v>29</v>
      </c>
      <c r="J52" s="17" t="s">
        <v>30</v>
      </c>
      <c r="K52" s="2" t="s">
        <v>104</v>
      </c>
      <c r="L52" s="20">
        <v>118218</v>
      </c>
    </row>
    <row r="53" spans="1:12" x14ac:dyDescent="0.35">
      <c r="A53" s="2">
        <v>20856</v>
      </c>
      <c r="B53" s="17" t="s">
        <v>105</v>
      </c>
      <c r="C53" s="17" t="s">
        <v>106</v>
      </c>
      <c r="D53" s="38" t="s">
        <v>107</v>
      </c>
      <c r="E53" s="2">
        <v>19721116</v>
      </c>
      <c r="F53" s="2" t="s">
        <v>3</v>
      </c>
      <c r="G53" s="2" t="s">
        <v>17</v>
      </c>
      <c r="H53" s="2" t="s">
        <v>18</v>
      </c>
      <c r="I53" s="2" t="s">
        <v>6</v>
      </c>
      <c r="J53" s="17" t="s">
        <v>7</v>
      </c>
      <c r="K53" s="2" t="s">
        <v>104</v>
      </c>
      <c r="L53" s="20">
        <v>231232</v>
      </c>
    </row>
    <row r="54" spans="1:12" x14ac:dyDescent="0.35">
      <c r="A54" s="2">
        <v>33144</v>
      </c>
      <c r="B54" s="17" t="s">
        <v>108</v>
      </c>
      <c r="C54" s="17" t="s">
        <v>106</v>
      </c>
      <c r="D54" s="38" t="s">
        <v>107</v>
      </c>
      <c r="E54" s="2">
        <v>19900928</v>
      </c>
      <c r="F54" s="2" t="s">
        <v>3</v>
      </c>
      <c r="G54" s="2" t="s">
        <v>17</v>
      </c>
      <c r="H54" s="2" t="s">
        <v>18</v>
      </c>
      <c r="I54" s="2" t="s">
        <v>6</v>
      </c>
      <c r="J54" s="17" t="s">
        <v>7</v>
      </c>
      <c r="K54" s="2" t="s">
        <v>104</v>
      </c>
      <c r="L54" s="20">
        <v>28706</v>
      </c>
    </row>
    <row r="55" spans="1:12" x14ac:dyDescent="0.35">
      <c r="A55" s="2">
        <v>33933</v>
      </c>
      <c r="B55" s="17" t="s">
        <v>109</v>
      </c>
      <c r="C55" s="17" t="s">
        <v>106</v>
      </c>
      <c r="D55" s="38" t="s">
        <v>107</v>
      </c>
      <c r="E55" s="2">
        <v>19940909</v>
      </c>
      <c r="F55" s="2" t="s">
        <v>3</v>
      </c>
      <c r="G55" s="2" t="s">
        <v>14</v>
      </c>
      <c r="H55" s="2" t="s">
        <v>5</v>
      </c>
      <c r="I55" s="2" t="s">
        <v>6</v>
      </c>
      <c r="J55" s="17" t="s">
        <v>7</v>
      </c>
      <c r="K55" s="2" t="s">
        <v>104</v>
      </c>
      <c r="L55" s="20">
        <v>123349</v>
      </c>
    </row>
    <row r="56" spans="1:12" x14ac:dyDescent="0.35">
      <c r="A56" s="2">
        <v>33819</v>
      </c>
      <c r="B56" s="17" t="s">
        <v>110</v>
      </c>
      <c r="C56" s="17" t="s">
        <v>111</v>
      </c>
      <c r="D56" s="38" t="s">
        <v>112</v>
      </c>
      <c r="E56" s="2">
        <v>19930708</v>
      </c>
      <c r="F56" s="2" t="s">
        <v>3</v>
      </c>
      <c r="G56" s="2" t="s">
        <v>17</v>
      </c>
      <c r="H56" s="2" t="s">
        <v>18</v>
      </c>
      <c r="I56" s="2" t="s">
        <v>6</v>
      </c>
      <c r="J56" s="17" t="s">
        <v>7</v>
      </c>
      <c r="K56" s="2" t="s">
        <v>104</v>
      </c>
      <c r="L56" s="20">
        <v>18591</v>
      </c>
    </row>
    <row r="57" spans="1:12" x14ac:dyDescent="0.35">
      <c r="A57" s="2">
        <v>18386</v>
      </c>
      <c r="B57" s="17" t="s">
        <v>113</v>
      </c>
      <c r="C57" s="17" t="s">
        <v>114</v>
      </c>
      <c r="D57" s="38" t="s">
        <v>17</v>
      </c>
      <c r="E57" s="2">
        <v>19610607</v>
      </c>
      <c r="F57" s="2" t="s">
        <v>3</v>
      </c>
      <c r="G57" s="2" t="s">
        <v>17</v>
      </c>
      <c r="H57" s="2" t="s">
        <v>18</v>
      </c>
      <c r="I57" s="2" t="s">
        <v>22</v>
      </c>
      <c r="J57" s="17" t="s">
        <v>23</v>
      </c>
      <c r="K57" s="2" t="s">
        <v>104</v>
      </c>
      <c r="L57" s="20">
        <v>122085</v>
      </c>
    </row>
    <row r="58" spans="1:12" x14ac:dyDescent="0.35">
      <c r="A58" s="2">
        <v>19904</v>
      </c>
      <c r="B58" s="17" t="s">
        <v>115</v>
      </c>
      <c r="C58" s="17" t="s">
        <v>116</v>
      </c>
      <c r="D58" s="38" t="s">
        <v>17</v>
      </c>
      <c r="E58" s="2">
        <v>19690301</v>
      </c>
      <c r="F58" s="2" t="s">
        <v>3</v>
      </c>
      <c r="G58" s="2" t="s">
        <v>17</v>
      </c>
      <c r="H58" s="2" t="s">
        <v>18</v>
      </c>
      <c r="I58" s="2" t="s">
        <v>22</v>
      </c>
      <c r="J58" s="17" t="s">
        <v>23</v>
      </c>
      <c r="K58" s="2" t="s">
        <v>104</v>
      </c>
      <c r="L58" s="20">
        <v>111873</v>
      </c>
    </row>
    <row r="59" spans="1:12" x14ac:dyDescent="0.35">
      <c r="A59" s="2">
        <v>12761</v>
      </c>
      <c r="B59" s="17" t="s">
        <v>117</v>
      </c>
      <c r="C59" s="17" t="s">
        <v>118</v>
      </c>
      <c r="D59" s="38" t="s">
        <v>119</v>
      </c>
      <c r="E59" s="2">
        <v>19020101</v>
      </c>
      <c r="F59" s="2" t="s">
        <v>3</v>
      </c>
      <c r="G59" s="2" t="s">
        <v>25</v>
      </c>
      <c r="H59" s="2" t="s">
        <v>26</v>
      </c>
      <c r="I59" s="2" t="s">
        <v>11</v>
      </c>
      <c r="J59" s="17" t="s">
        <v>58</v>
      </c>
      <c r="K59" s="2" t="s">
        <v>104</v>
      </c>
      <c r="L59" s="20">
        <v>81987</v>
      </c>
    </row>
    <row r="60" spans="1:12" x14ac:dyDescent="0.35">
      <c r="A60" s="2">
        <v>21090</v>
      </c>
      <c r="B60" s="17" t="s">
        <v>120</v>
      </c>
      <c r="C60" s="17" t="s">
        <v>121</v>
      </c>
      <c r="D60" s="38" t="s">
        <v>119</v>
      </c>
      <c r="E60" s="2">
        <v>19730521</v>
      </c>
      <c r="F60" s="2" t="s">
        <v>3</v>
      </c>
      <c r="G60" s="2" t="s">
        <v>17</v>
      </c>
      <c r="H60" s="2" t="s">
        <v>18</v>
      </c>
      <c r="I60" s="2" t="s">
        <v>11</v>
      </c>
      <c r="J60" s="17" t="s">
        <v>58</v>
      </c>
      <c r="K60" s="2" t="s">
        <v>104</v>
      </c>
      <c r="L60" s="20">
        <v>45044</v>
      </c>
    </row>
    <row r="61" spans="1:12" x14ac:dyDescent="0.35">
      <c r="A61" s="2">
        <v>2327</v>
      </c>
      <c r="B61" s="17" t="s">
        <v>122</v>
      </c>
      <c r="C61" s="17" t="s">
        <v>123</v>
      </c>
      <c r="D61" s="38" t="s">
        <v>119</v>
      </c>
      <c r="E61" s="2">
        <v>19081201</v>
      </c>
      <c r="F61" s="2" t="s">
        <v>3</v>
      </c>
      <c r="G61" s="2" t="s">
        <v>25</v>
      </c>
      <c r="H61" s="2" t="s">
        <v>26</v>
      </c>
      <c r="I61" s="2" t="s">
        <v>11</v>
      </c>
      <c r="J61" s="17" t="s">
        <v>58</v>
      </c>
      <c r="K61" s="2" t="s">
        <v>104</v>
      </c>
      <c r="L61" s="20">
        <v>74038</v>
      </c>
    </row>
    <row r="62" spans="1:12" x14ac:dyDescent="0.35">
      <c r="A62" s="2">
        <v>11521</v>
      </c>
      <c r="B62" s="17" t="s">
        <v>310</v>
      </c>
      <c r="C62" s="17" t="s">
        <v>125</v>
      </c>
      <c r="D62" s="38" t="s">
        <v>119</v>
      </c>
      <c r="E62" s="2">
        <v>19030101</v>
      </c>
      <c r="F62" s="2" t="s">
        <v>3</v>
      </c>
      <c r="G62" s="2" t="s">
        <v>25</v>
      </c>
      <c r="H62" s="2" t="s">
        <v>26</v>
      </c>
      <c r="I62" s="2" t="s">
        <v>11</v>
      </c>
      <c r="J62" s="17" t="s">
        <v>58</v>
      </c>
      <c r="K62" s="2" t="s">
        <v>104</v>
      </c>
      <c r="L62" s="20">
        <v>28213</v>
      </c>
    </row>
    <row r="63" spans="1:12" x14ac:dyDescent="0.35">
      <c r="A63" s="2">
        <v>27421</v>
      </c>
      <c r="B63" s="17" t="s">
        <v>124</v>
      </c>
      <c r="C63" s="17" t="s">
        <v>125</v>
      </c>
      <c r="D63" s="38" t="s">
        <v>119</v>
      </c>
      <c r="E63" s="2">
        <v>19890112</v>
      </c>
      <c r="F63" s="2" t="s">
        <v>3</v>
      </c>
      <c r="G63" s="2" t="s">
        <v>11</v>
      </c>
      <c r="H63" s="2" t="s">
        <v>12</v>
      </c>
      <c r="I63" s="2" t="s">
        <v>11</v>
      </c>
      <c r="J63" s="17" t="s">
        <v>58</v>
      </c>
      <c r="K63" s="2" t="s">
        <v>104</v>
      </c>
      <c r="L63" s="20">
        <v>45303</v>
      </c>
    </row>
    <row r="64" spans="1:12" x14ac:dyDescent="0.35">
      <c r="A64" s="2">
        <v>4180</v>
      </c>
      <c r="B64" s="17" t="s">
        <v>126</v>
      </c>
      <c r="C64" s="17" t="s">
        <v>127</v>
      </c>
      <c r="D64" s="38" t="s">
        <v>119</v>
      </c>
      <c r="E64" s="2">
        <v>19050101</v>
      </c>
      <c r="F64" s="2" t="s">
        <v>3</v>
      </c>
      <c r="G64" s="2" t="s">
        <v>17</v>
      </c>
      <c r="H64" s="2" t="s">
        <v>18</v>
      </c>
      <c r="I64" s="2" t="s">
        <v>11</v>
      </c>
      <c r="J64" s="17" t="s">
        <v>58</v>
      </c>
      <c r="K64" s="2" t="s">
        <v>104</v>
      </c>
      <c r="L64" s="20">
        <v>26797</v>
      </c>
    </row>
    <row r="65" spans="1:12" x14ac:dyDescent="0.35">
      <c r="A65" s="2">
        <v>25738</v>
      </c>
      <c r="B65" s="17" t="s">
        <v>128</v>
      </c>
      <c r="C65" s="17" t="s">
        <v>129</v>
      </c>
      <c r="D65" s="38" t="s">
        <v>119</v>
      </c>
      <c r="E65" s="2">
        <v>19841029</v>
      </c>
      <c r="F65" s="2" t="s">
        <v>3</v>
      </c>
      <c r="G65" s="2" t="s">
        <v>11</v>
      </c>
      <c r="H65" s="2" t="s">
        <v>12</v>
      </c>
      <c r="I65" s="2" t="s">
        <v>11</v>
      </c>
      <c r="J65" s="17" t="s">
        <v>58</v>
      </c>
      <c r="K65" s="2" t="s">
        <v>104</v>
      </c>
      <c r="L65" s="20">
        <v>78861</v>
      </c>
    </row>
    <row r="66" spans="1:12" x14ac:dyDescent="0.35">
      <c r="A66" s="2">
        <v>422</v>
      </c>
      <c r="B66" s="17" t="s">
        <v>311</v>
      </c>
      <c r="C66" s="17" t="s">
        <v>312</v>
      </c>
      <c r="D66" s="38" t="s">
        <v>119</v>
      </c>
      <c r="E66" s="2">
        <v>19310101</v>
      </c>
      <c r="F66" s="2" t="s">
        <v>3</v>
      </c>
      <c r="G66" s="2" t="s">
        <v>17</v>
      </c>
      <c r="H66" s="2" t="s">
        <v>18</v>
      </c>
      <c r="I66" s="2" t="s">
        <v>11</v>
      </c>
      <c r="J66" s="17" t="s">
        <v>58</v>
      </c>
      <c r="K66" s="2" t="s">
        <v>104</v>
      </c>
      <c r="L66" s="20">
        <v>73775</v>
      </c>
    </row>
    <row r="67" spans="1:12" x14ac:dyDescent="0.35">
      <c r="A67" s="2">
        <v>20292</v>
      </c>
      <c r="B67" s="17" t="s">
        <v>130</v>
      </c>
      <c r="C67" s="17" t="s">
        <v>131</v>
      </c>
      <c r="D67" s="38" t="s">
        <v>119</v>
      </c>
      <c r="E67" s="2">
        <v>19701109</v>
      </c>
      <c r="F67" s="2" t="s">
        <v>3</v>
      </c>
      <c r="G67" s="2" t="s">
        <v>17</v>
      </c>
      <c r="H67" s="2" t="s">
        <v>18</v>
      </c>
      <c r="I67" s="2" t="s">
        <v>6</v>
      </c>
      <c r="J67" s="17" t="s">
        <v>7</v>
      </c>
      <c r="K67" s="2" t="s">
        <v>104</v>
      </c>
      <c r="L67" s="20">
        <v>16321</v>
      </c>
    </row>
    <row r="68" spans="1:12" x14ac:dyDescent="0.35">
      <c r="A68" s="2">
        <v>2320</v>
      </c>
      <c r="B68" s="17" t="s">
        <v>313</v>
      </c>
      <c r="C68" s="17" t="s">
        <v>314</v>
      </c>
      <c r="D68" s="38" t="s">
        <v>119</v>
      </c>
      <c r="E68" s="2">
        <v>19030203</v>
      </c>
      <c r="F68" s="2" t="s">
        <v>3</v>
      </c>
      <c r="G68" s="2" t="s">
        <v>17</v>
      </c>
      <c r="H68" s="2" t="s">
        <v>18</v>
      </c>
      <c r="I68" s="2" t="s">
        <v>11</v>
      </c>
      <c r="J68" s="17" t="s">
        <v>58</v>
      </c>
      <c r="K68" s="2" t="s">
        <v>104</v>
      </c>
      <c r="L68" s="20">
        <v>41074</v>
      </c>
    </row>
    <row r="69" spans="1:12" x14ac:dyDescent="0.35">
      <c r="A69" s="2">
        <v>16511</v>
      </c>
      <c r="B69" s="17" t="s">
        <v>132</v>
      </c>
      <c r="C69" s="17" t="s">
        <v>133</v>
      </c>
      <c r="D69" s="38" t="s">
        <v>134</v>
      </c>
      <c r="E69" s="2">
        <v>19461216</v>
      </c>
      <c r="F69" s="2" t="s">
        <v>3</v>
      </c>
      <c r="G69" s="2" t="s">
        <v>17</v>
      </c>
      <c r="H69" s="2" t="s">
        <v>18</v>
      </c>
      <c r="I69" s="2" t="s">
        <v>6</v>
      </c>
      <c r="J69" s="17" t="s">
        <v>7</v>
      </c>
      <c r="K69" s="2" t="s">
        <v>104</v>
      </c>
      <c r="L69" s="20">
        <v>117866</v>
      </c>
    </row>
    <row r="70" spans="1:12" x14ac:dyDescent="0.35">
      <c r="A70" s="2">
        <v>34982</v>
      </c>
      <c r="B70" s="17" t="s">
        <v>135</v>
      </c>
      <c r="C70" s="17" t="s">
        <v>133</v>
      </c>
      <c r="D70" s="38" t="s">
        <v>134</v>
      </c>
      <c r="E70" s="2">
        <v>19990315</v>
      </c>
      <c r="F70" s="2" t="s">
        <v>3</v>
      </c>
      <c r="G70" s="2" t="s">
        <v>17</v>
      </c>
      <c r="H70" s="2" t="s">
        <v>18</v>
      </c>
      <c r="I70" s="2" t="s">
        <v>6</v>
      </c>
      <c r="J70" s="17" t="s">
        <v>7</v>
      </c>
      <c r="K70" s="2" t="s">
        <v>104</v>
      </c>
      <c r="L70" s="20">
        <v>32990</v>
      </c>
    </row>
    <row r="71" spans="1:12" x14ac:dyDescent="0.35">
      <c r="A71" s="2">
        <v>10319</v>
      </c>
      <c r="B71" s="17" t="s">
        <v>136</v>
      </c>
      <c r="C71" s="17" t="s">
        <v>137</v>
      </c>
      <c r="D71" s="38" t="s">
        <v>134</v>
      </c>
      <c r="E71" s="2">
        <v>19040104</v>
      </c>
      <c r="F71" s="2" t="s">
        <v>3</v>
      </c>
      <c r="G71" s="2" t="s">
        <v>17</v>
      </c>
      <c r="H71" s="2" t="s">
        <v>18</v>
      </c>
      <c r="I71" s="2" t="s">
        <v>6</v>
      </c>
      <c r="J71" s="17" t="s">
        <v>7</v>
      </c>
      <c r="K71" s="2" t="s">
        <v>104</v>
      </c>
      <c r="L71" s="20">
        <v>51995</v>
      </c>
    </row>
    <row r="72" spans="1:12" x14ac:dyDescent="0.35">
      <c r="A72" s="2">
        <v>25679</v>
      </c>
      <c r="B72" s="17" t="s">
        <v>138</v>
      </c>
      <c r="C72" s="17" t="s">
        <v>139</v>
      </c>
      <c r="D72" s="38" t="s">
        <v>140</v>
      </c>
      <c r="E72" s="2">
        <v>19841009</v>
      </c>
      <c r="F72" s="2" t="s">
        <v>34</v>
      </c>
      <c r="G72" s="2" t="s">
        <v>17</v>
      </c>
      <c r="H72" s="2" t="s">
        <v>18</v>
      </c>
      <c r="I72" s="2" t="s">
        <v>22</v>
      </c>
      <c r="J72" s="17" t="s">
        <v>23</v>
      </c>
      <c r="K72" s="2" t="s">
        <v>104</v>
      </c>
      <c r="L72" s="20">
        <v>593193</v>
      </c>
    </row>
    <row r="73" spans="1:12" x14ac:dyDescent="0.35">
      <c r="A73" s="2">
        <v>57119</v>
      </c>
      <c r="B73" s="17" t="s">
        <v>315</v>
      </c>
      <c r="C73" s="17" t="s">
        <v>316</v>
      </c>
      <c r="D73" s="38" t="s">
        <v>140</v>
      </c>
      <c r="E73" s="2">
        <v>20010501</v>
      </c>
      <c r="F73" s="2" t="s">
        <v>3</v>
      </c>
      <c r="G73" s="2" t="s">
        <v>25</v>
      </c>
      <c r="H73" s="2" t="s">
        <v>26</v>
      </c>
      <c r="I73" s="2" t="s">
        <v>22</v>
      </c>
      <c r="J73" s="17" t="s">
        <v>23</v>
      </c>
      <c r="K73" s="2" t="s">
        <v>104</v>
      </c>
      <c r="L73" s="20">
        <v>28360</v>
      </c>
    </row>
    <row r="74" spans="1:12" x14ac:dyDescent="0.35">
      <c r="A74" s="2">
        <v>25330</v>
      </c>
      <c r="B74" s="17" t="s">
        <v>141</v>
      </c>
      <c r="C74" s="17" t="s">
        <v>142</v>
      </c>
      <c r="D74" s="38" t="s">
        <v>140</v>
      </c>
      <c r="E74" s="2">
        <v>19840820</v>
      </c>
      <c r="F74" s="2" t="s">
        <v>3</v>
      </c>
      <c r="G74" s="2" t="s">
        <v>25</v>
      </c>
      <c r="H74" s="2" t="s">
        <v>26</v>
      </c>
      <c r="I74" s="2" t="s">
        <v>29</v>
      </c>
      <c r="J74" s="17" t="s">
        <v>30</v>
      </c>
      <c r="K74" s="2" t="s">
        <v>104</v>
      </c>
      <c r="L74" s="20">
        <v>294371</v>
      </c>
    </row>
    <row r="75" spans="1:12" x14ac:dyDescent="0.35">
      <c r="A75" s="2">
        <v>24497</v>
      </c>
      <c r="B75" s="17" t="s">
        <v>317</v>
      </c>
      <c r="C75" s="17" t="s">
        <v>144</v>
      </c>
      <c r="D75" s="38" t="s">
        <v>140</v>
      </c>
      <c r="E75" s="2">
        <v>19830516</v>
      </c>
      <c r="F75" s="2" t="s">
        <v>3</v>
      </c>
      <c r="G75" s="2" t="s">
        <v>11</v>
      </c>
      <c r="H75" s="2" t="s">
        <v>12</v>
      </c>
      <c r="I75" s="2" t="s">
        <v>29</v>
      </c>
      <c r="J75" s="17" t="s">
        <v>30</v>
      </c>
      <c r="K75" s="2" t="s">
        <v>104</v>
      </c>
      <c r="L75" s="20">
        <v>79118</v>
      </c>
    </row>
    <row r="76" spans="1:12" x14ac:dyDescent="0.35">
      <c r="A76" s="2">
        <v>26223</v>
      </c>
      <c r="B76" s="17" t="s">
        <v>145</v>
      </c>
      <c r="C76" s="17" t="s">
        <v>144</v>
      </c>
      <c r="D76" s="38" t="s">
        <v>140</v>
      </c>
      <c r="E76" s="2">
        <v>19850503</v>
      </c>
      <c r="F76" s="2" t="s">
        <v>3</v>
      </c>
      <c r="G76" s="2" t="s">
        <v>11</v>
      </c>
      <c r="H76" s="2" t="s">
        <v>12</v>
      </c>
      <c r="I76" s="2" t="s">
        <v>29</v>
      </c>
      <c r="J76" s="17" t="s">
        <v>30</v>
      </c>
      <c r="K76" s="2" t="s">
        <v>104</v>
      </c>
      <c r="L76" s="20">
        <v>341677</v>
      </c>
    </row>
    <row r="77" spans="1:12" x14ac:dyDescent="0.35">
      <c r="A77" s="2">
        <v>26351</v>
      </c>
      <c r="B77" s="17" t="s">
        <v>146</v>
      </c>
      <c r="C77" s="17" t="s">
        <v>144</v>
      </c>
      <c r="D77" s="38" t="s">
        <v>140</v>
      </c>
      <c r="E77" s="2">
        <v>19850801</v>
      </c>
      <c r="F77" s="2" t="s">
        <v>3</v>
      </c>
      <c r="G77" s="2" t="s">
        <v>11</v>
      </c>
      <c r="H77" s="2" t="s">
        <v>12</v>
      </c>
      <c r="I77" s="2" t="s">
        <v>6</v>
      </c>
      <c r="J77" s="17" t="s">
        <v>7</v>
      </c>
      <c r="K77" s="2" t="s">
        <v>104</v>
      </c>
      <c r="L77" s="20">
        <v>57440</v>
      </c>
    </row>
    <row r="78" spans="1:12" x14ac:dyDescent="0.35">
      <c r="A78" s="2">
        <v>26937</v>
      </c>
      <c r="B78" s="17" t="s">
        <v>147</v>
      </c>
      <c r="C78" s="17" t="s">
        <v>144</v>
      </c>
      <c r="D78" s="38" t="s">
        <v>140</v>
      </c>
      <c r="E78" s="2">
        <v>19870415</v>
      </c>
      <c r="F78" s="2" t="s">
        <v>3</v>
      </c>
      <c r="G78" s="2" t="s">
        <v>11</v>
      </c>
      <c r="H78" s="2" t="s">
        <v>12</v>
      </c>
      <c r="I78" s="2" t="s">
        <v>29</v>
      </c>
      <c r="J78" s="17" t="s">
        <v>30</v>
      </c>
      <c r="K78" s="2" t="s">
        <v>104</v>
      </c>
      <c r="L78" s="20">
        <v>841076</v>
      </c>
    </row>
    <row r="79" spans="1:12" x14ac:dyDescent="0.35">
      <c r="A79" s="2">
        <v>34319</v>
      </c>
      <c r="B79" s="17" t="s">
        <v>318</v>
      </c>
      <c r="C79" s="17" t="s">
        <v>144</v>
      </c>
      <c r="D79" s="38" t="s">
        <v>140</v>
      </c>
      <c r="E79" s="2">
        <v>19971103</v>
      </c>
      <c r="F79" s="2" t="s">
        <v>3</v>
      </c>
      <c r="G79" s="2" t="s">
        <v>11</v>
      </c>
      <c r="H79" s="2" t="s">
        <v>12</v>
      </c>
      <c r="I79" s="2" t="s">
        <v>29</v>
      </c>
      <c r="J79" s="17" t="s">
        <v>30</v>
      </c>
      <c r="K79" s="2" t="s">
        <v>104</v>
      </c>
      <c r="L79" s="20">
        <v>126012</v>
      </c>
    </row>
    <row r="80" spans="1:12" x14ac:dyDescent="0.35">
      <c r="A80" s="2">
        <v>34656</v>
      </c>
      <c r="B80" s="17" t="s">
        <v>148</v>
      </c>
      <c r="C80" s="17" t="s">
        <v>144</v>
      </c>
      <c r="D80" s="38" t="s">
        <v>140</v>
      </c>
      <c r="E80" s="2">
        <v>19980518</v>
      </c>
      <c r="F80" s="2" t="s">
        <v>3</v>
      </c>
      <c r="G80" s="2" t="s">
        <v>11</v>
      </c>
      <c r="H80" s="2" t="s">
        <v>12</v>
      </c>
      <c r="I80" s="2" t="s">
        <v>29</v>
      </c>
      <c r="J80" s="17" t="s">
        <v>30</v>
      </c>
      <c r="K80" s="2" t="s">
        <v>104</v>
      </c>
      <c r="L80" s="20">
        <v>187759</v>
      </c>
    </row>
    <row r="81" spans="1:12" x14ac:dyDescent="0.35">
      <c r="A81" s="2">
        <v>27074</v>
      </c>
      <c r="B81" s="17" t="s">
        <v>149</v>
      </c>
      <c r="C81" s="17" t="s">
        <v>150</v>
      </c>
      <c r="D81" s="38" t="s">
        <v>140</v>
      </c>
      <c r="E81" s="2">
        <v>19871019</v>
      </c>
      <c r="F81" s="2" t="s">
        <v>3</v>
      </c>
      <c r="G81" s="2" t="s">
        <v>17</v>
      </c>
      <c r="H81" s="2" t="s">
        <v>18</v>
      </c>
      <c r="I81" s="2" t="s">
        <v>29</v>
      </c>
      <c r="J81" s="17" t="s">
        <v>30</v>
      </c>
      <c r="K81" s="2" t="s">
        <v>104</v>
      </c>
      <c r="L81" s="20">
        <v>150605</v>
      </c>
    </row>
    <row r="82" spans="1:12" x14ac:dyDescent="0.35">
      <c r="A82" s="2">
        <v>19629</v>
      </c>
      <c r="B82" s="17" t="s">
        <v>138</v>
      </c>
      <c r="C82" s="17" t="s">
        <v>151</v>
      </c>
      <c r="D82" s="38" t="s">
        <v>140</v>
      </c>
      <c r="E82" s="2">
        <v>19660902</v>
      </c>
      <c r="F82" s="2" t="s">
        <v>34</v>
      </c>
      <c r="G82" s="2" t="s">
        <v>17</v>
      </c>
      <c r="H82" s="2" t="s">
        <v>18</v>
      </c>
      <c r="I82" s="2" t="s">
        <v>22</v>
      </c>
      <c r="J82" s="17" t="s">
        <v>23</v>
      </c>
      <c r="K82" s="2" t="s">
        <v>104</v>
      </c>
      <c r="L82" s="20">
        <v>5187251</v>
      </c>
    </row>
    <row r="83" spans="1:12" x14ac:dyDescent="0.35">
      <c r="A83" s="2">
        <v>23772</v>
      </c>
      <c r="B83" s="17" t="s">
        <v>152</v>
      </c>
      <c r="C83" s="17" t="s">
        <v>151</v>
      </c>
      <c r="D83" s="38" t="s">
        <v>140</v>
      </c>
      <c r="E83" s="2">
        <v>19820331</v>
      </c>
      <c r="F83" s="2" t="s">
        <v>34</v>
      </c>
      <c r="G83" s="2" t="s">
        <v>17</v>
      </c>
      <c r="H83" s="2" t="s">
        <v>18</v>
      </c>
      <c r="I83" s="2" t="s">
        <v>22</v>
      </c>
      <c r="J83" s="17" t="s">
        <v>23</v>
      </c>
      <c r="K83" s="2" t="s">
        <v>104</v>
      </c>
      <c r="L83" s="20">
        <v>410290</v>
      </c>
    </row>
    <row r="84" spans="1:12" x14ac:dyDescent="0.35">
      <c r="A84" s="2">
        <v>26856</v>
      </c>
      <c r="B84" s="17" t="s">
        <v>153</v>
      </c>
      <c r="C84" s="17" t="s">
        <v>151</v>
      </c>
      <c r="D84" s="38" t="s">
        <v>140</v>
      </c>
      <c r="E84" s="2">
        <v>19861210</v>
      </c>
      <c r="F84" s="2" t="s">
        <v>3</v>
      </c>
      <c r="G84" s="2" t="s">
        <v>25</v>
      </c>
      <c r="H84" s="2" t="s">
        <v>26</v>
      </c>
      <c r="I84" s="2" t="s">
        <v>22</v>
      </c>
      <c r="J84" s="17" t="s">
        <v>23</v>
      </c>
      <c r="K84" s="2" t="s">
        <v>104</v>
      </c>
      <c r="L84" s="20">
        <v>266231</v>
      </c>
    </row>
    <row r="85" spans="1:12" x14ac:dyDescent="0.35">
      <c r="A85" s="2">
        <v>24347</v>
      </c>
      <c r="B85" s="17" t="s">
        <v>319</v>
      </c>
      <c r="C85" s="17" t="s">
        <v>320</v>
      </c>
      <c r="D85" s="38" t="s">
        <v>140</v>
      </c>
      <c r="E85" s="2">
        <v>19830124</v>
      </c>
      <c r="F85" s="2" t="s">
        <v>3</v>
      </c>
      <c r="G85" s="2" t="s">
        <v>11</v>
      </c>
      <c r="H85" s="2" t="s">
        <v>12</v>
      </c>
      <c r="I85" s="2" t="s">
        <v>22</v>
      </c>
      <c r="J85" s="17" t="s">
        <v>23</v>
      </c>
      <c r="K85" s="2" t="s">
        <v>104</v>
      </c>
      <c r="L85" s="20">
        <v>589803</v>
      </c>
    </row>
    <row r="86" spans="1:12" x14ac:dyDescent="0.35">
      <c r="A86" s="2">
        <v>33513</v>
      </c>
      <c r="B86" s="17" t="s">
        <v>154</v>
      </c>
      <c r="C86" s="17" t="s">
        <v>155</v>
      </c>
      <c r="D86" s="38" t="s">
        <v>140</v>
      </c>
      <c r="E86" s="2">
        <v>19911024</v>
      </c>
      <c r="F86" s="2" t="s">
        <v>3</v>
      </c>
      <c r="G86" s="2" t="s">
        <v>17</v>
      </c>
      <c r="H86" s="2" t="s">
        <v>18</v>
      </c>
      <c r="I86" s="2" t="s">
        <v>29</v>
      </c>
      <c r="J86" s="17" t="s">
        <v>30</v>
      </c>
      <c r="K86" s="2" t="s">
        <v>104</v>
      </c>
      <c r="L86" s="20">
        <v>162110</v>
      </c>
    </row>
    <row r="87" spans="1:12" x14ac:dyDescent="0.35">
      <c r="A87" s="2">
        <v>22657</v>
      </c>
      <c r="B87" s="17" t="s">
        <v>156</v>
      </c>
      <c r="C87" s="17" t="s">
        <v>157</v>
      </c>
      <c r="D87" s="38" t="s">
        <v>140</v>
      </c>
      <c r="E87" s="2">
        <v>19780515</v>
      </c>
      <c r="F87" s="2" t="s">
        <v>3</v>
      </c>
      <c r="G87" s="2" t="s">
        <v>17</v>
      </c>
      <c r="H87" s="2" t="s">
        <v>18</v>
      </c>
      <c r="I87" s="2" t="s">
        <v>22</v>
      </c>
      <c r="J87" s="17" t="s">
        <v>23</v>
      </c>
      <c r="K87" s="2" t="s">
        <v>104</v>
      </c>
      <c r="L87" s="20">
        <v>57179</v>
      </c>
    </row>
    <row r="88" spans="1:12" x14ac:dyDescent="0.35">
      <c r="A88" s="2">
        <v>20845</v>
      </c>
      <c r="B88" s="17" t="s">
        <v>158</v>
      </c>
      <c r="C88" s="17" t="s">
        <v>159</v>
      </c>
      <c r="D88" s="38" t="s">
        <v>140</v>
      </c>
      <c r="E88" s="2">
        <v>19721028</v>
      </c>
      <c r="F88" s="2" t="s">
        <v>3</v>
      </c>
      <c r="G88" s="2" t="s">
        <v>17</v>
      </c>
      <c r="H88" s="2" t="s">
        <v>18</v>
      </c>
      <c r="I88" s="2" t="s">
        <v>29</v>
      </c>
      <c r="J88" s="17" t="s">
        <v>30</v>
      </c>
      <c r="K88" s="2" t="s">
        <v>104</v>
      </c>
      <c r="L88" s="20">
        <v>133152</v>
      </c>
    </row>
    <row r="89" spans="1:12" x14ac:dyDescent="0.35">
      <c r="A89" s="2">
        <v>24961</v>
      </c>
      <c r="B89" s="17" t="s">
        <v>138</v>
      </c>
      <c r="C89" s="17" t="s">
        <v>160</v>
      </c>
      <c r="D89" s="38" t="s">
        <v>140</v>
      </c>
      <c r="E89" s="2">
        <v>19840206</v>
      </c>
      <c r="F89" s="2" t="s">
        <v>34</v>
      </c>
      <c r="G89" s="2" t="s">
        <v>17</v>
      </c>
      <c r="H89" s="2" t="s">
        <v>18</v>
      </c>
      <c r="I89" s="2" t="s">
        <v>22</v>
      </c>
      <c r="J89" s="17" t="s">
        <v>23</v>
      </c>
      <c r="K89" s="2" t="s">
        <v>104</v>
      </c>
      <c r="L89" s="20">
        <v>305588</v>
      </c>
    </row>
    <row r="90" spans="1:12" x14ac:dyDescent="0.35">
      <c r="A90" s="2">
        <v>4624</v>
      </c>
      <c r="B90" s="17" t="s">
        <v>161</v>
      </c>
      <c r="C90" s="17" t="s">
        <v>162</v>
      </c>
      <c r="D90" s="38" t="s">
        <v>163</v>
      </c>
      <c r="E90" s="2">
        <v>19170101</v>
      </c>
      <c r="F90" s="2" t="s">
        <v>3</v>
      </c>
      <c r="G90" s="2" t="s">
        <v>25</v>
      </c>
      <c r="H90" s="2" t="s">
        <v>26</v>
      </c>
      <c r="I90" s="2" t="s">
        <v>11</v>
      </c>
      <c r="J90" s="17" t="s">
        <v>58</v>
      </c>
      <c r="K90" s="2" t="s">
        <v>164</v>
      </c>
      <c r="L90" s="20">
        <v>81453</v>
      </c>
    </row>
    <row r="91" spans="1:12" x14ac:dyDescent="0.35">
      <c r="A91" s="2">
        <v>1417</v>
      </c>
      <c r="B91" s="17" t="s">
        <v>165</v>
      </c>
      <c r="C91" s="17" t="s">
        <v>166</v>
      </c>
      <c r="D91" s="38" t="s">
        <v>167</v>
      </c>
      <c r="E91" s="2">
        <v>19081001</v>
      </c>
      <c r="F91" s="2" t="s">
        <v>3</v>
      </c>
      <c r="G91" s="2" t="s">
        <v>11</v>
      </c>
      <c r="H91" s="2" t="s">
        <v>12</v>
      </c>
      <c r="I91" s="2" t="s">
        <v>11</v>
      </c>
      <c r="J91" s="17" t="s">
        <v>58</v>
      </c>
      <c r="K91" s="2" t="s">
        <v>164</v>
      </c>
      <c r="L91" s="20">
        <v>92449</v>
      </c>
    </row>
    <row r="92" spans="1:12" x14ac:dyDescent="0.35">
      <c r="A92" s="2">
        <v>24660</v>
      </c>
      <c r="B92" s="17" t="s">
        <v>168</v>
      </c>
      <c r="C92" s="17" t="s">
        <v>169</v>
      </c>
      <c r="D92" s="38" t="s">
        <v>170</v>
      </c>
      <c r="E92" s="2">
        <v>19830903</v>
      </c>
      <c r="F92" s="2" t="s">
        <v>3</v>
      </c>
      <c r="G92" s="2" t="s">
        <v>11</v>
      </c>
      <c r="H92" s="2" t="s">
        <v>12</v>
      </c>
      <c r="I92" s="2" t="s">
        <v>6</v>
      </c>
      <c r="J92" s="17" t="s">
        <v>7</v>
      </c>
      <c r="K92" s="2" t="s">
        <v>164</v>
      </c>
      <c r="L92" s="20">
        <v>90330</v>
      </c>
    </row>
    <row r="93" spans="1:12" x14ac:dyDescent="0.35">
      <c r="A93" s="2">
        <v>19450</v>
      </c>
      <c r="B93" s="17" t="s">
        <v>171</v>
      </c>
      <c r="C93" s="17" t="s">
        <v>172</v>
      </c>
      <c r="D93" s="38" t="s">
        <v>170</v>
      </c>
      <c r="E93" s="2">
        <v>19650618</v>
      </c>
      <c r="F93" s="2" t="s">
        <v>3</v>
      </c>
      <c r="G93" s="2" t="s">
        <v>11</v>
      </c>
      <c r="H93" s="2" t="s">
        <v>12</v>
      </c>
      <c r="I93" s="2" t="s">
        <v>6</v>
      </c>
      <c r="J93" s="17" t="s">
        <v>7</v>
      </c>
      <c r="K93" s="2" t="s">
        <v>164</v>
      </c>
      <c r="L93" s="20">
        <v>40414</v>
      </c>
    </row>
    <row r="94" spans="1:12" x14ac:dyDescent="0.35">
      <c r="A94" s="2">
        <v>34146</v>
      </c>
      <c r="B94" s="17" t="s">
        <v>321</v>
      </c>
      <c r="C94" s="17" t="s">
        <v>174</v>
      </c>
      <c r="D94" s="38" t="s">
        <v>170</v>
      </c>
      <c r="E94" s="2">
        <v>19960315</v>
      </c>
      <c r="F94" s="2" t="s">
        <v>3</v>
      </c>
      <c r="G94" s="2" t="s">
        <v>17</v>
      </c>
      <c r="H94" s="2" t="s">
        <v>18</v>
      </c>
      <c r="I94" s="2" t="s">
        <v>11</v>
      </c>
      <c r="J94" s="17" t="s">
        <v>58</v>
      </c>
      <c r="K94" s="2" t="s">
        <v>164</v>
      </c>
      <c r="L94" s="20">
        <v>32560</v>
      </c>
    </row>
    <row r="95" spans="1:12" x14ac:dyDescent="0.35">
      <c r="A95" s="2">
        <v>57041</v>
      </c>
      <c r="B95" s="17" t="s">
        <v>175</v>
      </c>
      <c r="C95" s="17" t="s">
        <v>176</v>
      </c>
      <c r="D95" s="38" t="s">
        <v>177</v>
      </c>
      <c r="E95" s="2">
        <v>20010223</v>
      </c>
      <c r="F95" s="2" t="s">
        <v>3</v>
      </c>
      <c r="G95" s="2" t="s">
        <v>17</v>
      </c>
      <c r="H95" s="2" t="s">
        <v>18</v>
      </c>
      <c r="I95" s="2" t="s">
        <v>178</v>
      </c>
      <c r="J95" s="17" t="s">
        <v>179</v>
      </c>
      <c r="K95" s="2" t="s">
        <v>180</v>
      </c>
      <c r="L95" s="20">
        <v>50882</v>
      </c>
    </row>
    <row r="96" spans="1:12" x14ac:dyDescent="0.35">
      <c r="A96" s="2">
        <v>27206</v>
      </c>
      <c r="B96" s="17" t="s">
        <v>181</v>
      </c>
      <c r="C96" s="17" t="s">
        <v>182</v>
      </c>
      <c r="D96" s="38" t="s">
        <v>183</v>
      </c>
      <c r="E96" s="2">
        <v>19880218</v>
      </c>
      <c r="F96" s="2" t="s">
        <v>3</v>
      </c>
      <c r="G96" s="2" t="s">
        <v>11</v>
      </c>
      <c r="H96" s="2" t="s">
        <v>12</v>
      </c>
      <c r="I96" s="2" t="s">
        <v>29</v>
      </c>
      <c r="J96" s="17" t="s">
        <v>30</v>
      </c>
      <c r="K96" s="2" t="s">
        <v>180</v>
      </c>
      <c r="L96" s="20">
        <v>50692</v>
      </c>
    </row>
    <row r="97" spans="1:12" x14ac:dyDescent="0.35">
      <c r="A97" s="2">
        <v>31555</v>
      </c>
      <c r="B97" s="17" t="s">
        <v>184</v>
      </c>
      <c r="C97" s="17" t="s">
        <v>182</v>
      </c>
      <c r="D97" s="38" t="s">
        <v>183</v>
      </c>
      <c r="E97" s="2">
        <v>19680701</v>
      </c>
      <c r="F97" s="2" t="s">
        <v>3</v>
      </c>
      <c r="G97" s="2" t="s">
        <v>14</v>
      </c>
      <c r="H97" s="2" t="s">
        <v>5</v>
      </c>
      <c r="I97" s="2" t="s">
        <v>6</v>
      </c>
      <c r="J97" s="17" t="s">
        <v>7</v>
      </c>
      <c r="K97" s="2" t="s">
        <v>180</v>
      </c>
      <c r="L97" s="20">
        <v>250987</v>
      </c>
    </row>
    <row r="98" spans="1:12" x14ac:dyDescent="0.35">
      <c r="A98" s="2">
        <v>23966</v>
      </c>
      <c r="B98" s="17" t="s">
        <v>322</v>
      </c>
      <c r="C98" s="17" t="s">
        <v>185</v>
      </c>
      <c r="D98" s="38" t="s">
        <v>186</v>
      </c>
      <c r="E98" s="2">
        <v>19820802</v>
      </c>
      <c r="F98" s="2" t="s">
        <v>3</v>
      </c>
      <c r="G98" s="2" t="s">
        <v>17</v>
      </c>
      <c r="H98" s="2" t="s">
        <v>18</v>
      </c>
      <c r="I98" s="2" t="s">
        <v>6</v>
      </c>
      <c r="J98" s="17" t="s">
        <v>7</v>
      </c>
      <c r="K98" s="2" t="s">
        <v>180</v>
      </c>
      <c r="L98" s="20">
        <v>500369</v>
      </c>
    </row>
    <row r="99" spans="1:12" x14ac:dyDescent="0.35">
      <c r="A99" s="2">
        <v>33825</v>
      </c>
      <c r="B99" s="17" t="s">
        <v>188</v>
      </c>
      <c r="C99" s="17" t="s">
        <v>185</v>
      </c>
      <c r="D99" s="38" t="s">
        <v>186</v>
      </c>
      <c r="E99" s="2">
        <v>19930811</v>
      </c>
      <c r="F99" s="2" t="s">
        <v>3</v>
      </c>
      <c r="G99" s="2" t="s">
        <v>17</v>
      </c>
      <c r="H99" s="2" t="s">
        <v>18</v>
      </c>
      <c r="I99" s="2" t="s">
        <v>29</v>
      </c>
      <c r="J99" s="17" t="s">
        <v>30</v>
      </c>
      <c r="K99" s="2" t="s">
        <v>180</v>
      </c>
      <c r="L99" s="20">
        <v>109097</v>
      </c>
    </row>
    <row r="100" spans="1:12" x14ac:dyDescent="0.35">
      <c r="A100" s="2">
        <v>24015</v>
      </c>
      <c r="B100" s="17" t="s">
        <v>189</v>
      </c>
      <c r="C100" s="17" t="s">
        <v>190</v>
      </c>
      <c r="D100" s="38" t="s">
        <v>191</v>
      </c>
      <c r="E100" s="2">
        <v>19820913</v>
      </c>
      <c r="F100" s="2" t="s">
        <v>3</v>
      </c>
      <c r="G100" s="2" t="s">
        <v>17</v>
      </c>
      <c r="H100" s="2" t="s">
        <v>18</v>
      </c>
      <c r="I100" s="2" t="s">
        <v>6</v>
      </c>
      <c r="J100" s="17" t="s">
        <v>7</v>
      </c>
      <c r="K100" s="2" t="s">
        <v>180</v>
      </c>
      <c r="L100" s="20">
        <v>210234</v>
      </c>
    </row>
    <row r="101" spans="1:12" x14ac:dyDescent="0.35">
      <c r="A101" s="2">
        <v>31372</v>
      </c>
      <c r="B101" s="17" t="s">
        <v>192</v>
      </c>
      <c r="C101" s="17" t="s">
        <v>190</v>
      </c>
      <c r="D101" s="38" t="s">
        <v>191</v>
      </c>
      <c r="E101" s="2">
        <v>19570101</v>
      </c>
      <c r="F101" s="2" t="s">
        <v>3</v>
      </c>
      <c r="G101" s="2" t="s">
        <v>14</v>
      </c>
      <c r="H101" s="2" t="s">
        <v>5</v>
      </c>
      <c r="I101" s="2" t="s">
        <v>6</v>
      </c>
      <c r="J101" s="17" t="s">
        <v>7</v>
      </c>
      <c r="K101" s="2" t="s">
        <v>180</v>
      </c>
      <c r="L101" s="20">
        <v>43632</v>
      </c>
    </row>
    <row r="102" spans="1:12" x14ac:dyDescent="0.35">
      <c r="A102" s="2">
        <v>32456</v>
      </c>
      <c r="B102" s="17" t="s">
        <v>193</v>
      </c>
      <c r="C102" s="17" t="s">
        <v>190</v>
      </c>
      <c r="D102" s="38" t="s">
        <v>191</v>
      </c>
      <c r="E102" s="2">
        <v>19200404</v>
      </c>
      <c r="F102" s="2" t="s">
        <v>3</v>
      </c>
      <c r="G102" s="2" t="s">
        <v>14</v>
      </c>
      <c r="H102" s="2" t="s">
        <v>5</v>
      </c>
      <c r="I102" s="2" t="s">
        <v>6</v>
      </c>
      <c r="J102" s="17" t="s">
        <v>7</v>
      </c>
      <c r="K102" s="2" t="s">
        <v>180</v>
      </c>
      <c r="L102" s="20">
        <v>7647</v>
      </c>
    </row>
    <row r="103" spans="1:12" x14ac:dyDescent="0.35">
      <c r="A103" s="2">
        <v>14679</v>
      </c>
      <c r="B103" s="17" t="s">
        <v>194</v>
      </c>
      <c r="C103" s="17" t="s">
        <v>195</v>
      </c>
      <c r="D103" s="38" t="s">
        <v>191</v>
      </c>
      <c r="E103" s="2">
        <v>19340818</v>
      </c>
      <c r="F103" s="2" t="s">
        <v>3</v>
      </c>
      <c r="G103" s="2" t="s">
        <v>11</v>
      </c>
      <c r="H103" s="2" t="s">
        <v>12</v>
      </c>
      <c r="I103" s="2" t="s">
        <v>6</v>
      </c>
      <c r="J103" s="17" t="s">
        <v>7</v>
      </c>
      <c r="K103" s="2" t="s">
        <v>180</v>
      </c>
      <c r="L103" s="20">
        <v>295266</v>
      </c>
    </row>
    <row r="104" spans="1:12" x14ac:dyDescent="0.35">
      <c r="A104" s="2">
        <v>33955</v>
      </c>
      <c r="B104" s="17" t="s">
        <v>196</v>
      </c>
      <c r="C104" s="17" t="s">
        <v>195</v>
      </c>
      <c r="D104" s="38" t="s">
        <v>191</v>
      </c>
      <c r="E104" s="2">
        <v>19941118</v>
      </c>
      <c r="F104" s="2" t="s">
        <v>3</v>
      </c>
      <c r="G104" s="2" t="s">
        <v>14</v>
      </c>
      <c r="H104" s="2" t="s">
        <v>5</v>
      </c>
      <c r="I104" s="2" t="s">
        <v>178</v>
      </c>
      <c r="J104" s="17" t="s">
        <v>179</v>
      </c>
      <c r="K104" s="2" t="s">
        <v>180</v>
      </c>
      <c r="L104" s="20">
        <v>37923</v>
      </c>
    </row>
    <row r="105" spans="1:12" x14ac:dyDescent="0.35">
      <c r="A105" s="2">
        <v>34417</v>
      </c>
      <c r="B105" s="17" t="s">
        <v>197</v>
      </c>
      <c r="C105" s="17" t="s">
        <v>198</v>
      </c>
      <c r="D105" s="38" t="s">
        <v>199</v>
      </c>
      <c r="E105" s="2">
        <v>19971006</v>
      </c>
      <c r="F105" s="2" t="s">
        <v>3</v>
      </c>
      <c r="G105" s="2" t="s">
        <v>17</v>
      </c>
      <c r="H105" s="2" t="s">
        <v>18</v>
      </c>
      <c r="I105" s="2" t="s">
        <v>29</v>
      </c>
      <c r="J105" s="17" t="s">
        <v>30</v>
      </c>
      <c r="K105" s="2" t="s">
        <v>180</v>
      </c>
      <c r="L105" s="20">
        <v>45427</v>
      </c>
    </row>
    <row r="106" spans="1:12" x14ac:dyDescent="0.35">
      <c r="A106" s="2">
        <v>34270</v>
      </c>
      <c r="B106" s="17" t="s">
        <v>200</v>
      </c>
      <c r="C106" s="17" t="s">
        <v>201</v>
      </c>
      <c r="D106" s="38" t="s">
        <v>199</v>
      </c>
      <c r="E106" s="2">
        <v>19970115</v>
      </c>
      <c r="F106" s="2" t="s">
        <v>3</v>
      </c>
      <c r="G106" s="2" t="s">
        <v>17</v>
      </c>
      <c r="H106" s="2" t="s">
        <v>18</v>
      </c>
      <c r="I106" s="2" t="s">
        <v>22</v>
      </c>
      <c r="J106" s="17" t="s">
        <v>23</v>
      </c>
      <c r="K106" s="2" t="s">
        <v>180</v>
      </c>
      <c r="L106" s="20">
        <v>50667</v>
      </c>
    </row>
    <row r="107" spans="1:12" x14ac:dyDescent="0.35">
      <c r="A107" s="2">
        <v>21111</v>
      </c>
      <c r="B107" s="17" t="s">
        <v>202</v>
      </c>
      <c r="C107" s="17" t="s">
        <v>203</v>
      </c>
      <c r="D107" s="38" t="s">
        <v>199</v>
      </c>
      <c r="E107" s="2">
        <v>19730611</v>
      </c>
      <c r="F107" s="2" t="s">
        <v>3</v>
      </c>
      <c r="G107" s="2" t="s">
        <v>11</v>
      </c>
      <c r="H107" s="2" t="s">
        <v>12</v>
      </c>
      <c r="I107" s="2" t="s">
        <v>6</v>
      </c>
      <c r="J107" s="17" t="s">
        <v>7</v>
      </c>
      <c r="K107" s="2" t="s">
        <v>180</v>
      </c>
      <c r="L107" s="20">
        <v>214304</v>
      </c>
    </row>
    <row r="108" spans="1:12" x14ac:dyDescent="0.35">
      <c r="A108" s="2">
        <v>23713</v>
      </c>
      <c r="B108" s="17" t="s">
        <v>204</v>
      </c>
      <c r="C108" s="17" t="s">
        <v>205</v>
      </c>
      <c r="D108" s="38" t="s">
        <v>206</v>
      </c>
      <c r="E108" s="2">
        <v>19820222</v>
      </c>
      <c r="F108" s="2" t="s">
        <v>3</v>
      </c>
      <c r="G108" s="2" t="s">
        <v>11</v>
      </c>
      <c r="H108" s="2" t="s">
        <v>12</v>
      </c>
      <c r="I108" s="2" t="s">
        <v>22</v>
      </c>
      <c r="J108" s="17" t="s">
        <v>23</v>
      </c>
      <c r="K108" s="2" t="s">
        <v>180</v>
      </c>
      <c r="L108" s="20">
        <v>144054</v>
      </c>
    </row>
    <row r="109" spans="1:12" x14ac:dyDescent="0.35">
      <c r="A109" s="2">
        <v>31189</v>
      </c>
      <c r="B109" s="17" t="s">
        <v>207</v>
      </c>
      <c r="C109" s="17" t="s">
        <v>205</v>
      </c>
      <c r="D109" s="38" t="s">
        <v>206</v>
      </c>
      <c r="E109" s="2">
        <v>19600331</v>
      </c>
      <c r="F109" s="2" t="s">
        <v>3</v>
      </c>
      <c r="G109" s="2" t="s">
        <v>14</v>
      </c>
      <c r="H109" s="2" t="s">
        <v>5</v>
      </c>
      <c r="I109" s="2" t="s">
        <v>22</v>
      </c>
      <c r="J109" s="17" t="s">
        <v>23</v>
      </c>
      <c r="K109" s="2" t="s">
        <v>180</v>
      </c>
      <c r="L109" s="20">
        <v>436656</v>
      </c>
    </row>
    <row r="110" spans="1:12" x14ac:dyDescent="0.35">
      <c r="A110" s="2">
        <v>35186</v>
      </c>
      <c r="B110" s="17" t="s">
        <v>208</v>
      </c>
      <c r="C110" s="17" t="s">
        <v>209</v>
      </c>
      <c r="D110" s="38" t="s">
        <v>206</v>
      </c>
      <c r="E110" s="2">
        <v>19991115</v>
      </c>
      <c r="F110" s="2" t="s">
        <v>3</v>
      </c>
      <c r="G110" s="2" t="s">
        <v>17</v>
      </c>
      <c r="H110" s="2" t="s">
        <v>18</v>
      </c>
      <c r="I110" s="2" t="s">
        <v>29</v>
      </c>
      <c r="J110" s="17" t="s">
        <v>30</v>
      </c>
      <c r="K110" s="2" t="s">
        <v>180</v>
      </c>
      <c r="L110" s="20">
        <v>65163</v>
      </c>
    </row>
    <row r="111" spans="1:12" x14ac:dyDescent="0.35">
      <c r="A111" s="2">
        <v>27267</v>
      </c>
      <c r="B111" s="17" t="s">
        <v>210</v>
      </c>
      <c r="C111" s="17" t="s">
        <v>211</v>
      </c>
      <c r="D111" s="38" t="s">
        <v>206</v>
      </c>
      <c r="E111" s="2">
        <v>19880620</v>
      </c>
      <c r="F111" s="2" t="s">
        <v>3</v>
      </c>
      <c r="G111" s="2" t="s">
        <v>17</v>
      </c>
      <c r="H111" s="2" t="s">
        <v>18</v>
      </c>
      <c r="I111" s="2" t="s">
        <v>29</v>
      </c>
      <c r="J111" s="17" t="s">
        <v>30</v>
      </c>
      <c r="K111" s="2" t="s">
        <v>180</v>
      </c>
      <c r="L111" s="20">
        <v>133467</v>
      </c>
    </row>
    <row r="112" spans="1:12" x14ac:dyDescent="0.35">
      <c r="A112" s="2">
        <v>19736</v>
      </c>
      <c r="B112" s="17" t="s">
        <v>212</v>
      </c>
      <c r="C112" s="17" t="s">
        <v>213</v>
      </c>
      <c r="D112" s="38" t="s">
        <v>206</v>
      </c>
      <c r="E112" s="2">
        <v>19670801</v>
      </c>
      <c r="F112" s="2" t="s">
        <v>3</v>
      </c>
      <c r="G112" s="2" t="s">
        <v>17</v>
      </c>
      <c r="H112" s="2" t="s">
        <v>18</v>
      </c>
      <c r="I112" s="2" t="s">
        <v>29</v>
      </c>
      <c r="J112" s="17" t="s">
        <v>30</v>
      </c>
      <c r="K112" s="2" t="s">
        <v>180</v>
      </c>
      <c r="L112" s="20">
        <v>346854</v>
      </c>
    </row>
    <row r="113" spans="1:12" x14ac:dyDescent="0.35">
      <c r="A113" s="2">
        <v>23373</v>
      </c>
      <c r="B113" s="17" t="s">
        <v>214</v>
      </c>
      <c r="C113" s="17" t="s">
        <v>213</v>
      </c>
      <c r="D113" s="38" t="s">
        <v>206</v>
      </c>
      <c r="E113" s="2">
        <v>19810409</v>
      </c>
      <c r="F113" s="2" t="s">
        <v>3</v>
      </c>
      <c r="G113" s="2" t="s">
        <v>17</v>
      </c>
      <c r="H113" s="2" t="s">
        <v>18</v>
      </c>
      <c r="I113" s="2" t="s">
        <v>29</v>
      </c>
      <c r="J113" s="17" t="s">
        <v>30</v>
      </c>
      <c r="K113" s="2" t="s">
        <v>180</v>
      </c>
      <c r="L113" s="20">
        <v>95460</v>
      </c>
    </row>
    <row r="114" spans="1:12" x14ac:dyDescent="0.35">
      <c r="A114" s="2">
        <v>25749</v>
      </c>
      <c r="B114" s="17" t="s">
        <v>215</v>
      </c>
      <c r="C114" s="17" t="s">
        <v>213</v>
      </c>
      <c r="D114" s="38" t="s">
        <v>206</v>
      </c>
      <c r="E114" s="2">
        <v>19841126</v>
      </c>
      <c r="F114" s="2" t="s">
        <v>3</v>
      </c>
      <c r="G114" s="2" t="s">
        <v>11</v>
      </c>
      <c r="H114" s="2" t="s">
        <v>12</v>
      </c>
      <c r="I114" s="2" t="s">
        <v>29</v>
      </c>
      <c r="J114" s="17" t="s">
        <v>30</v>
      </c>
      <c r="K114" s="2" t="s">
        <v>180</v>
      </c>
      <c r="L114" s="20">
        <v>131991</v>
      </c>
    </row>
    <row r="115" spans="1:12" x14ac:dyDescent="0.35">
      <c r="A115" s="2">
        <v>26790</v>
      </c>
      <c r="B115" s="17" t="s">
        <v>216</v>
      </c>
      <c r="C115" s="17" t="s">
        <v>213</v>
      </c>
      <c r="D115" s="38" t="s">
        <v>206</v>
      </c>
      <c r="E115" s="2">
        <v>19860916</v>
      </c>
      <c r="F115" s="2" t="s">
        <v>3</v>
      </c>
      <c r="G115" s="2" t="s">
        <v>11</v>
      </c>
      <c r="H115" s="2" t="s">
        <v>12</v>
      </c>
      <c r="I115" s="2" t="s">
        <v>29</v>
      </c>
      <c r="J115" s="17" t="s">
        <v>30</v>
      </c>
      <c r="K115" s="2" t="s">
        <v>180</v>
      </c>
      <c r="L115" s="20">
        <v>171696</v>
      </c>
    </row>
    <row r="116" spans="1:12" x14ac:dyDescent="0.35">
      <c r="A116" s="2">
        <v>30394</v>
      </c>
      <c r="B116" s="17" t="s">
        <v>217</v>
      </c>
      <c r="C116" s="17" t="s">
        <v>213</v>
      </c>
      <c r="D116" s="38" t="s">
        <v>206</v>
      </c>
      <c r="E116" s="2">
        <v>19480101</v>
      </c>
      <c r="F116" s="2" t="s">
        <v>3</v>
      </c>
      <c r="G116" s="2" t="s">
        <v>14</v>
      </c>
      <c r="H116" s="2" t="s">
        <v>5</v>
      </c>
      <c r="I116" s="2" t="s">
        <v>6</v>
      </c>
      <c r="J116" s="17" t="s">
        <v>7</v>
      </c>
      <c r="K116" s="2" t="s">
        <v>180</v>
      </c>
      <c r="L116" s="20">
        <v>484641</v>
      </c>
    </row>
    <row r="117" spans="1:12" x14ac:dyDescent="0.35">
      <c r="A117" s="2">
        <v>32209</v>
      </c>
      <c r="B117" s="17" t="s">
        <v>218</v>
      </c>
      <c r="C117" s="17" t="s">
        <v>213</v>
      </c>
      <c r="D117" s="38" t="s">
        <v>206</v>
      </c>
      <c r="E117" s="2">
        <v>19840427</v>
      </c>
      <c r="F117" s="2" t="s">
        <v>3</v>
      </c>
      <c r="G117" s="2" t="s">
        <v>14</v>
      </c>
      <c r="H117" s="2" t="s">
        <v>5</v>
      </c>
      <c r="I117" s="2" t="s">
        <v>29</v>
      </c>
      <c r="J117" s="17" t="s">
        <v>30</v>
      </c>
      <c r="K117" s="2" t="s">
        <v>180</v>
      </c>
      <c r="L117" s="20">
        <v>136095</v>
      </c>
    </row>
    <row r="118" spans="1:12" x14ac:dyDescent="0.35">
      <c r="A118" s="2">
        <v>32257</v>
      </c>
      <c r="B118" s="17" t="s">
        <v>219</v>
      </c>
      <c r="C118" s="17" t="s">
        <v>213</v>
      </c>
      <c r="D118" s="38" t="s">
        <v>206</v>
      </c>
      <c r="E118" s="2">
        <v>19841129</v>
      </c>
      <c r="F118" s="2" t="s">
        <v>3</v>
      </c>
      <c r="G118" s="2" t="s">
        <v>14</v>
      </c>
      <c r="H118" s="2" t="s">
        <v>5</v>
      </c>
      <c r="I118" s="2" t="s">
        <v>29</v>
      </c>
      <c r="J118" s="17" t="s">
        <v>30</v>
      </c>
      <c r="K118" s="2" t="s">
        <v>180</v>
      </c>
      <c r="L118" s="20">
        <v>282749</v>
      </c>
    </row>
    <row r="119" spans="1:12" x14ac:dyDescent="0.35">
      <c r="A119" s="2">
        <v>34542</v>
      </c>
      <c r="B119" s="17" t="s">
        <v>220</v>
      </c>
      <c r="C119" s="17" t="s">
        <v>213</v>
      </c>
      <c r="D119" s="38" t="s">
        <v>206</v>
      </c>
      <c r="E119" s="2">
        <v>19980319</v>
      </c>
      <c r="F119" s="2" t="s">
        <v>3</v>
      </c>
      <c r="G119" s="2" t="s">
        <v>17</v>
      </c>
      <c r="H119" s="2" t="s">
        <v>18</v>
      </c>
      <c r="I119" s="2" t="s">
        <v>29</v>
      </c>
      <c r="J119" s="17" t="s">
        <v>30</v>
      </c>
      <c r="K119" s="2" t="s">
        <v>180</v>
      </c>
      <c r="L119" s="20">
        <v>69393</v>
      </c>
    </row>
    <row r="120" spans="1:12" x14ac:dyDescent="0.35">
      <c r="A120" s="2">
        <v>34967</v>
      </c>
      <c r="B120" s="17" t="s">
        <v>221</v>
      </c>
      <c r="C120" s="17" t="s">
        <v>213</v>
      </c>
      <c r="D120" s="38" t="s">
        <v>206</v>
      </c>
      <c r="E120" s="2">
        <v>19990102</v>
      </c>
      <c r="F120" s="2" t="s">
        <v>34</v>
      </c>
      <c r="G120" s="2" t="s">
        <v>25</v>
      </c>
      <c r="H120" s="2" t="s">
        <v>26</v>
      </c>
      <c r="I120" s="2" t="s">
        <v>22</v>
      </c>
      <c r="J120" s="17" t="s">
        <v>23</v>
      </c>
      <c r="K120" s="2" t="s">
        <v>180</v>
      </c>
      <c r="L120" s="20">
        <v>5653402</v>
      </c>
    </row>
    <row r="121" spans="1:12" x14ac:dyDescent="0.35">
      <c r="A121" s="2">
        <v>29133</v>
      </c>
      <c r="B121" s="17" t="s">
        <v>222</v>
      </c>
      <c r="C121" s="17" t="s">
        <v>223</v>
      </c>
      <c r="D121" s="38" t="s">
        <v>224</v>
      </c>
      <c r="E121" s="2">
        <v>18880101</v>
      </c>
      <c r="F121" s="2" t="s">
        <v>3</v>
      </c>
      <c r="G121" s="2" t="s">
        <v>14</v>
      </c>
      <c r="H121" s="2" t="s">
        <v>5</v>
      </c>
      <c r="I121" s="2" t="s">
        <v>6</v>
      </c>
      <c r="J121" s="17" t="s">
        <v>7</v>
      </c>
      <c r="K121" s="2" t="s">
        <v>180</v>
      </c>
      <c r="L121" s="20">
        <v>51012</v>
      </c>
    </row>
    <row r="122" spans="1:12" x14ac:dyDescent="0.35">
      <c r="A122" s="2">
        <v>33568</v>
      </c>
      <c r="B122" s="17" t="s">
        <v>225</v>
      </c>
      <c r="C122" s="17" t="s">
        <v>223</v>
      </c>
      <c r="D122" s="38" t="s">
        <v>224</v>
      </c>
      <c r="E122" s="2">
        <v>19920323</v>
      </c>
      <c r="F122" s="2" t="s">
        <v>3</v>
      </c>
      <c r="G122" s="2" t="s">
        <v>25</v>
      </c>
      <c r="H122" s="2" t="s">
        <v>26</v>
      </c>
      <c r="I122" s="2" t="s">
        <v>6</v>
      </c>
      <c r="J122" s="17" t="s">
        <v>7</v>
      </c>
      <c r="K122" s="2" t="s">
        <v>180</v>
      </c>
      <c r="L122" s="20">
        <v>86155</v>
      </c>
    </row>
    <row r="123" spans="1:12" x14ac:dyDescent="0.35">
      <c r="A123" s="2">
        <v>34759</v>
      </c>
      <c r="B123" s="17" t="s">
        <v>226</v>
      </c>
      <c r="C123" s="17" t="s">
        <v>223</v>
      </c>
      <c r="D123" s="38" t="s">
        <v>224</v>
      </c>
      <c r="E123" s="2">
        <v>19990609</v>
      </c>
      <c r="F123" s="2" t="s">
        <v>3</v>
      </c>
      <c r="G123" s="2" t="s">
        <v>25</v>
      </c>
      <c r="H123" s="2" t="s">
        <v>26</v>
      </c>
      <c r="I123" s="2" t="s">
        <v>29</v>
      </c>
      <c r="J123" s="17" t="s">
        <v>30</v>
      </c>
      <c r="K123" s="2" t="s">
        <v>180</v>
      </c>
      <c r="L123" s="20">
        <v>36748</v>
      </c>
    </row>
    <row r="124" spans="1:12" x14ac:dyDescent="0.35">
      <c r="A124" s="2">
        <v>31559</v>
      </c>
      <c r="B124" s="17" t="s">
        <v>227</v>
      </c>
      <c r="C124" s="17" t="s">
        <v>228</v>
      </c>
      <c r="D124" s="38" t="s">
        <v>224</v>
      </c>
      <c r="E124" s="2">
        <v>18900101</v>
      </c>
      <c r="F124" s="2" t="s">
        <v>3</v>
      </c>
      <c r="G124" s="2" t="s">
        <v>4</v>
      </c>
      <c r="H124" s="2" t="s">
        <v>5</v>
      </c>
      <c r="I124" s="2" t="s">
        <v>6</v>
      </c>
      <c r="J124" s="17" t="s">
        <v>7</v>
      </c>
      <c r="K124" s="2" t="s">
        <v>180</v>
      </c>
      <c r="L124" s="20">
        <v>21899</v>
      </c>
    </row>
    <row r="125" spans="1:12" x14ac:dyDescent="0.35">
      <c r="A125" s="2">
        <v>27150</v>
      </c>
      <c r="B125" s="17" t="s">
        <v>229</v>
      </c>
      <c r="C125" s="17" t="s">
        <v>230</v>
      </c>
      <c r="D125" s="38" t="s">
        <v>231</v>
      </c>
      <c r="E125" s="2">
        <v>19800601</v>
      </c>
      <c r="F125" s="2" t="s">
        <v>3</v>
      </c>
      <c r="G125" s="2" t="s">
        <v>17</v>
      </c>
      <c r="H125" s="2" t="s">
        <v>18</v>
      </c>
      <c r="I125" s="2" t="s">
        <v>22</v>
      </c>
      <c r="J125" s="17" t="s">
        <v>23</v>
      </c>
      <c r="K125" s="2" t="s">
        <v>180</v>
      </c>
      <c r="L125" s="20">
        <v>1033878</v>
      </c>
    </row>
    <row r="126" spans="1:12" x14ac:dyDescent="0.35">
      <c r="A126" s="2">
        <v>31469</v>
      </c>
      <c r="B126" s="17" t="s">
        <v>232</v>
      </c>
      <c r="C126" s="17" t="s">
        <v>230</v>
      </c>
      <c r="D126" s="38" t="s">
        <v>231</v>
      </c>
      <c r="E126" s="2">
        <v>19650325</v>
      </c>
      <c r="F126" s="2" t="s">
        <v>34</v>
      </c>
      <c r="G126" s="2" t="s">
        <v>17</v>
      </c>
      <c r="H126" s="2" t="s">
        <v>18</v>
      </c>
      <c r="I126" s="2" t="s">
        <v>22</v>
      </c>
      <c r="J126" s="17" t="s">
        <v>23</v>
      </c>
      <c r="K126" s="2" t="s">
        <v>180</v>
      </c>
      <c r="L126" s="20">
        <v>2750103</v>
      </c>
    </row>
    <row r="127" spans="1:12" x14ac:dyDescent="0.35">
      <c r="A127" s="2">
        <v>32185</v>
      </c>
      <c r="B127" s="17" t="s">
        <v>233</v>
      </c>
      <c r="C127" s="17" t="s">
        <v>230</v>
      </c>
      <c r="D127" s="38" t="s">
        <v>231</v>
      </c>
      <c r="E127" s="2">
        <v>19831215</v>
      </c>
      <c r="F127" s="2" t="s">
        <v>34</v>
      </c>
      <c r="G127" s="2" t="s">
        <v>17</v>
      </c>
      <c r="H127" s="2" t="s">
        <v>18</v>
      </c>
      <c r="I127" s="2" t="s">
        <v>22</v>
      </c>
      <c r="J127" s="17" t="s">
        <v>23</v>
      </c>
      <c r="K127" s="2" t="s">
        <v>180</v>
      </c>
      <c r="L127" s="20">
        <v>4841578</v>
      </c>
    </row>
    <row r="128" spans="1:12" x14ac:dyDescent="0.35">
      <c r="A128" s="2">
        <v>34968</v>
      </c>
      <c r="B128" s="17" t="s">
        <v>234</v>
      </c>
      <c r="C128" s="17" t="s">
        <v>230</v>
      </c>
      <c r="D128" s="38" t="s">
        <v>231</v>
      </c>
      <c r="E128" s="2">
        <v>19990102</v>
      </c>
      <c r="F128" s="2" t="s">
        <v>34</v>
      </c>
      <c r="G128" s="2" t="s">
        <v>25</v>
      </c>
      <c r="H128" s="2" t="s">
        <v>26</v>
      </c>
      <c r="I128" s="2" t="s">
        <v>22</v>
      </c>
      <c r="J128" s="17" t="s">
        <v>23</v>
      </c>
      <c r="K128" s="2" t="s">
        <v>180</v>
      </c>
      <c r="L128" s="20">
        <v>21491000</v>
      </c>
    </row>
    <row r="129" spans="1:12" x14ac:dyDescent="0.35">
      <c r="A129" s="2">
        <v>31027</v>
      </c>
      <c r="B129" s="17" t="s">
        <v>235</v>
      </c>
      <c r="C129" s="17" t="s">
        <v>236</v>
      </c>
      <c r="D129" s="38" t="s">
        <v>231</v>
      </c>
      <c r="E129" s="2">
        <v>19580430</v>
      </c>
      <c r="F129" s="2" t="s">
        <v>34</v>
      </c>
      <c r="G129" s="2" t="s">
        <v>17</v>
      </c>
      <c r="H129" s="2" t="s">
        <v>18</v>
      </c>
      <c r="I129" s="2" t="s">
        <v>22</v>
      </c>
      <c r="J129" s="17" t="s">
        <v>23</v>
      </c>
      <c r="K129" s="2" t="s">
        <v>180</v>
      </c>
      <c r="L129" s="20">
        <v>8187573</v>
      </c>
    </row>
    <row r="130" spans="1:12" x14ac:dyDescent="0.35">
      <c r="A130" s="2">
        <v>26592</v>
      </c>
      <c r="B130" s="17" t="s">
        <v>239</v>
      </c>
      <c r="C130" s="17" t="s">
        <v>240</v>
      </c>
      <c r="D130" s="38" t="s">
        <v>231</v>
      </c>
      <c r="E130" s="2">
        <v>19860303</v>
      </c>
      <c r="F130" s="2" t="s">
        <v>34</v>
      </c>
      <c r="G130" s="2" t="s">
        <v>17</v>
      </c>
      <c r="H130" s="2" t="s">
        <v>18</v>
      </c>
      <c r="I130" s="2" t="s">
        <v>22</v>
      </c>
      <c r="J130" s="17" t="s">
        <v>23</v>
      </c>
      <c r="K130" s="2" t="s">
        <v>180</v>
      </c>
      <c r="L130" s="20">
        <v>680600</v>
      </c>
    </row>
    <row r="131" spans="1:12" x14ac:dyDescent="0.35">
      <c r="A131" s="2">
        <v>30387</v>
      </c>
      <c r="B131" s="17" t="s">
        <v>241</v>
      </c>
      <c r="C131" s="17" t="s">
        <v>242</v>
      </c>
      <c r="D131" s="38" t="s">
        <v>231</v>
      </c>
      <c r="E131" s="2">
        <v>19490117</v>
      </c>
      <c r="F131" s="2" t="s">
        <v>34</v>
      </c>
      <c r="G131" s="2" t="s">
        <v>17</v>
      </c>
      <c r="H131" s="2" t="s">
        <v>18</v>
      </c>
      <c r="I131" s="2" t="s">
        <v>22</v>
      </c>
      <c r="J131" s="17" t="s">
        <v>23</v>
      </c>
      <c r="K131" s="2" t="s">
        <v>180</v>
      </c>
      <c r="L131" s="20">
        <v>9582508</v>
      </c>
    </row>
    <row r="132" spans="1:12" x14ac:dyDescent="0.35">
      <c r="A132" s="2">
        <v>24080</v>
      </c>
      <c r="B132" s="17" t="s">
        <v>243</v>
      </c>
      <c r="C132" s="17" t="s">
        <v>244</v>
      </c>
      <c r="D132" s="38" t="s">
        <v>245</v>
      </c>
      <c r="E132" s="2">
        <v>19821101</v>
      </c>
      <c r="F132" s="2" t="s">
        <v>3</v>
      </c>
      <c r="G132" s="2" t="s">
        <v>11</v>
      </c>
      <c r="H132" s="2" t="s">
        <v>12</v>
      </c>
      <c r="I132" s="2" t="s">
        <v>11</v>
      </c>
      <c r="J132" s="17" t="s">
        <v>58</v>
      </c>
      <c r="K132" s="2" t="s">
        <v>246</v>
      </c>
      <c r="L132" s="20">
        <v>83361</v>
      </c>
    </row>
    <row r="133" spans="1:12" x14ac:dyDescent="0.35">
      <c r="A133" s="2">
        <v>33895</v>
      </c>
      <c r="B133" s="17" t="s">
        <v>247</v>
      </c>
      <c r="C133" s="17" t="s">
        <v>248</v>
      </c>
      <c r="D133" s="38" t="s">
        <v>245</v>
      </c>
      <c r="E133" s="2">
        <v>19940429</v>
      </c>
      <c r="F133" s="2" t="s">
        <v>34</v>
      </c>
      <c r="G133" s="2" t="s">
        <v>14</v>
      </c>
      <c r="H133" s="2" t="s">
        <v>5</v>
      </c>
      <c r="I133" s="2" t="s">
        <v>22</v>
      </c>
      <c r="J133" s="17" t="s">
        <v>23</v>
      </c>
      <c r="K133" s="2" t="s">
        <v>246</v>
      </c>
      <c r="L133" s="20">
        <v>951541</v>
      </c>
    </row>
    <row r="134" spans="1:12" x14ac:dyDescent="0.35">
      <c r="A134" s="2">
        <v>23158</v>
      </c>
      <c r="B134" s="17" t="s">
        <v>154</v>
      </c>
      <c r="C134" s="17" t="s">
        <v>249</v>
      </c>
      <c r="D134" s="38" t="s">
        <v>245</v>
      </c>
      <c r="E134" s="2">
        <v>19800717</v>
      </c>
      <c r="F134" s="2" t="s">
        <v>3</v>
      </c>
      <c r="G134" s="2" t="s">
        <v>17</v>
      </c>
      <c r="H134" s="2" t="s">
        <v>18</v>
      </c>
      <c r="I134" s="2" t="s">
        <v>22</v>
      </c>
      <c r="J134" s="17" t="s">
        <v>23</v>
      </c>
      <c r="K134" s="2" t="s">
        <v>246</v>
      </c>
      <c r="L134" s="20">
        <v>48367</v>
      </c>
    </row>
    <row r="135" spans="1:12" x14ac:dyDescent="0.35">
      <c r="A135" s="2">
        <v>34010</v>
      </c>
      <c r="B135" s="17" t="s">
        <v>250</v>
      </c>
      <c r="C135" s="17" t="s">
        <v>251</v>
      </c>
      <c r="D135" s="38" t="s">
        <v>245</v>
      </c>
      <c r="E135" s="2">
        <v>19950503</v>
      </c>
      <c r="F135" s="2" t="s">
        <v>3</v>
      </c>
      <c r="G135" s="2" t="s">
        <v>17</v>
      </c>
      <c r="H135" s="2" t="s">
        <v>18</v>
      </c>
      <c r="I135" s="2" t="s">
        <v>29</v>
      </c>
      <c r="J135" s="17" t="s">
        <v>30</v>
      </c>
      <c r="K135" s="2" t="s">
        <v>246</v>
      </c>
      <c r="L135" s="20">
        <v>231970</v>
      </c>
    </row>
    <row r="136" spans="1:12" x14ac:dyDescent="0.35">
      <c r="A136" s="2">
        <v>23234</v>
      </c>
      <c r="B136" s="17" t="s">
        <v>252</v>
      </c>
      <c r="C136" s="17" t="s">
        <v>253</v>
      </c>
      <c r="D136" s="38" t="s">
        <v>245</v>
      </c>
      <c r="E136" s="2">
        <v>19801027</v>
      </c>
      <c r="F136" s="2" t="s">
        <v>3</v>
      </c>
      <c r="G136" s="2" t="s">
        <v>17</v>
      </c>
      <c r="H136" s="2" t="s">
        <v>18</v>
      </c>
      <c r="I136" s="2" t="s">
        <v>29</v>
      </c>
      <c r="J136" s="17" t="s">
        <v>30</v>
      </c>
      <c r="K136" s="2" t="s">
        <v>246</v>
      </c>
      <c r="L136" s="20">
        <v>86821</v>
      </c>
    </row>
    <row r="137" spans="1:12" x14ac:dyDescent="0.35">
      <c r="A137" s="2">
        <v>32193</v>
      </c>
      <c r="B137" s="17" t="s">
        <v>254</v>
      </c>
      <c r="C137" s="17" t="s">
        <v>255</v>
      </c>
      <c r="D137" s="38" t="s">
        <v>245</v>
      </c>
      <c r="E137" s="2">
        <v>19830101</v>
      </c>
      <c r="F137" s="2" t="s">
        <v>3</v>
      </c>
      <c r="G137" s="2" t="s">
        <v>17</v>
      </c>
      <c r="H137" s="2" t="s">
        <v>18</v>
      </c>
      <c r="I137" s="2" t="s">
        <v>29</v>
      </c>
      <c r="J137" s="17" t="s">
        <v>30</v>
      </c>
      <c r="K137" s="2" t="s">
        <v>246</v>
      </c>
      <c r="L137" s="20">
        <v>133590</v>
      </c>
    </row>
    <row r="138" spans="1:12" x14ac:dyDescent="0.35">
      <c r="A138" s="2">
        <v>18503</v>
      </c>
      <c r="B138" s="17" t="s">
        <v>256</v>
      </c>
      <c r="C138" s="17" t="s">
        <v>257</v>
      </c>
      <c r="D138" s="38" t="s">
        <v>245</v>
      </c>
      <c r="E138" s="2">
        <v>19620419</v>
      </c>
      <c r="F138" s="2" t="s">
        <v>34</v>
      </c>
      <c r="G138" s="2" t="s">
        <v>17</v>
      </c>
      <c r="H138" s="2" t="s">
        <v>18</v>
      </c>
      <c r="I138" s="2" t="s">
        <v>29</v>
      </c>
      <c r="J138" s="17" t="s">
        <v>30</v>
      </c>
      <c r="K138" s="2" t="s">
        <v>246</v>
      </c>
      <c r="L138" s="20">
        <v>2751406</v>
      </c>
    </row>
    <row r="139" spans="1:12" x14ac:dyDescent="0.35">
      <c r="A139" s="2">
        <v>20448</v>
      </c>
      <c r="B139" s="17" t="s">
        <v>258</v>
      </c>
      <c r="C139" s="17" t="s">
        <v>257</v>
      </c>
      <c r="D139" s="38" t="s">
        <v>245</v>
      </c>
      <c r="E139" s="2">
        <v>19710701</v>
      </c>
      <c r="F139" s="2" t="s">
        <v>3</v>
      </c>
      <c r="G139" s="2" t="s">
        <v>17</v>
      </c>
      <c r="H139" s="2" t="s">
        <v>18</v>
      </c>
      <c r="I139" s="2" t="s">
        <v>22</v>
      </c>
      <c r="J139" s="17" t="s">
        <v>23</v>
      </c>
      <c r="K139" s="2" t="s">
        <v>246</v>
      </c>
      <c r="L139" s="20">
        <v>40301</v>
      </c>
    </row>
    <row r="140" spans="1:12" x14ac:dyDescent="0.35">
      <c r="A140" s="2">
        <v>23083</v>
      </c>
      <c r="B140" s="17" t="s">
        <v>259</v>
      </c>
      <c r="C140" s="17" t="s">
        <v>257</v>
      </c>
      <c r="D140" s="38" t="s">
        <v>245</v>
      </c>
      <c r="E140" s="2">
        <v>19800318</v>
      </c>
      <c r="F140" s="2" t="s">
        <v>34</v>
      </c>
      <c r="G140" s="2" t="s">
        <v>17</v>
      </c>
      <c r="H140" s="2" t="s">
        <v>18</v>
      </c>
      <c r="I140" s="2" t="s">
        <v>29</v>
      </c>
      <c r="J140" s="17" t="s">
        <v>30</v>
      </c>
      <c r="K140" s="2" t="s">
        <v>246</v>
      </c>
      <c r="L140" s="20">
        <v>2508021</v>
      </c>
    </row>
    <row r="141" spans="1:12" x14ac:dyDescent="0.35">
      <c r="A141" s="2">
        <v>26363</v>
      </c>
      <c r="B141" s="17" t="s">
        <v>260</v>
      </c>
      <c r="C141" s="17" t="s">
        <v>257</v>
      </c>
      <c r="D141" s="38" t="s">
        <v>245</v>
      </c>
      <c r="E141" s="2">
        <v>19761001</v>
      </c>
      <c r="F141" s="2" t="s">
        <v>34</v>
      </c>
      <c r="G141" s="2" t="s">
        <v>17</v>
      </c>
      <c r="H141" s="2" t="s">
        <v>18</v>
      </c>
      <c r="I141" s="2" t="s">
        <v>22</v>
      </c>
      <c r="J141" s="17" t="s">
        <v>23</v>
      </c>
      <c r="K141" s="2" t="s">
        <v>246</v>
      </c>
      <c r="L141" s="20">
        <v>225157</v>
      </c>
    </row>
    <row r="142" spans="1:12" x14ac:dyDescent="0.35">
      <c r="A142" s="2">
        <v>26610</v>
      </c>
      <c r="B142" s="17" t="s">
        <v>323</v>
      </c>
      <c r="C142" s="17" t="s">
        <v>257</v>
      </c>
      <c r="D142" s="38" t="s">
        <v>245</v>
      </c>
      <c r="E142" s="2">
        <v>19860318</v>
      </c>
      <c r="F142" s="2" t="s">
        <v>34</v>
      </c>
      <c r="G142" s="2" t="s">
        <v>17</v>
      </c>
      <c r="H142" s="2" t="s">
        <v>18</v>
      </c>
      <c r="I142" s="2" t="s">
        <v>29</v>
      </c>
      <c r="J142" s="17" t="s">
        <v>30</v>
      </c>
      <c r="K142" s="2" t="s">
        <v>246</v>
      </c>
      <c r="L142" s="20">
        <v>818541</v>
      </c>
    </row>
    <row r="143" spans="1:12" x14ac:dyDescent="0.35">
      <c r="A143" s="2">
        <v>30306</v>
      </c>
      <c r="B143" s="17" t="s">
        <v>262</v>
      </c>
      <c r="C143" s="17" t="s">
        <v>257</v>
      </c>
      <c r="D143" s="38" t="s">
        <v>245</v>
      </c>
      <c r="E143" s="2">
        <v>19470226</v>
      </c>
      <c r="F143" s="2" t="s">
        <v>3</v>
      </c>
      <c r="G143" s="2" t="s">
        <v>14</v>
      </c>
      <c r="H143" s="2" t="s">
        <v>5</v>
      </c>
      <c r="I143" s="2" t="s">
        <v>6</v>
      </c>
      <c r="J143" s="17" t="s">
        <v>7</v>
      </c>
      <c r="K143" s="2" t="s">
        <v>246</v>
      </c>
      <c r="L143" s="20">
        <v>204714</v>
      </c>
    </row>
    <row r="144" spans="1:12" x14ac:dyDescent="0.35">
      <c r="A144" s="2">
        <v>32277</v>
      </c>
      <c r="B144" s="17" t="s">
        <v>264</v>
      </c>
      <c r="C144" s="17" t="s">
        <v>257</v>
      </c>
      <c r="D144" s="38" t="s">
        <v>245</v>
      </c>
      <c r="E144" s="2">
        <v>19850226</v>
      </c>
      <c r="F144" s="2" t="s">
        <v>3</v>
      </c>
      <c r="G144" s="2" t="s">
        <v>17</v>
      </c>
      <c r="H144" s="2" t="s">
        <v>18</v>
      </c>
      <c r="I144" s="2" t="s">
        <v>29</v>
      </c>
      <c r="J144" s="17" t="s">
        <v>30</v>
      </c>
      <c r="K144" s="2" t="s">
        <v>246</v>
      </c>
      <c r="L144" s="20">
        <v>86526</v>
      </c>
    </row>
    <row r="145" spans="1:12" x14ac:dyDescent="0.35">
      <c r="A145" s="2">
        <v>33435</v>
      </c>
      <c r="B145" s="17" t="s">
        <v>265</v>
      </c>
      <c r="C145" s="17" t="s">
        <v>257</v>
      </c>
      <c r="D145" s="38" t="s">
        <v>245</v>
      </c>
      <c r="E145" s="2">
        <v>19910612</v>
      </c>
      <c r="F145" s="2" t="s">
        <v>3</v>
      </c>
      <c r="G145" s="2" t="s">
        <v>17</v>
      </c>
      <c r="H145" s="2" t="s">
        <v>18</v>
      </c>
      <c r="I145" s="2" t="s">
        <v>29</v>
      </c>
      <c r="J145" s="17" t="s">
        <v>30</v>
      </c>
      <c r="K145" s="2" t="s">
        <v>246</v>
      </c>
      <c r="L145" s="20">
        <v>263611</v>
      </c>
    </row>
    <row r="146" spans="1:12" x14ac:dyDescent="0.35">
      <c r="A146" s="2">
        <v>33539</v>
      </c>
      <c r="B146" s="17" t="s">
        <v>266</v>
      </c>
      <c r="C146" s="17" t="s">
        <v>257</v>
      </c>
      <c r="D146" s="38" t="s">
        <v>245</v>
      </c>
      <c r="E146" s="2">
        <v>19911223</v>
      </c>
      <c r="F146" s="2" t="s">
        <v>3</v>
      </c>
      <c r="G146" s="2" t="s">
        <v>17</v>
      </c>
      <c r="H146" s="2" t="s">
        <v>18</v>
      </c>
      <c r="I146" s="2" t="s">
        <v>29</v>
      </c>
      <c r="J146" s="17" t="s">
        <v>30</v>
      </c>
      <c r="K146" s="2" t="s">
        <v>246</v>
      </c>
      <c r="L146" s="20">
        <v>706180</v>
      </c>
    </row>
    <row r="147" spans="1:12" x14ac:dyDescent="0.35">
      <c r="A147" s="2">
        <v>32080</v>
      </c>
      <c r="B147" s="17" t="s">
        <v>267</v>
      </c>
      <c r="C147" s="17" t="s">
        <v>268</v>
      </c>
      <c r="D147" s="38" t="s">
        <v>245</v>
      </c>
      <c r="E147" s="2">
        <v>19770101</v>
      </c>
      <c r="F147" s="2" t="s">
        <v>3</v>
      </c>
      <c r="G147" s="2" t="s">
        <v>14</v>
      </c>
      <c r="H147" s="2" t="s">
        <v>5</v>
      </c>
      <c r="I147" s="2" t="s">
        <v>29</v>
      </c>
      <c r="J147" s="17" t="s">
        <v>30</v>
      </c>
      <c r="K147" s="2" t="s">
        <v>246</v>
      </c>
      <c r="L147" s="20">
        <v>224955</v>
      </c>
    </row>
    <row r="148" spans="1:12" x14ac:dyDescent="0.35">
      <c r="A148" s="2">
        <v>32111</v>
      </c>
      <c r="B148" s="17" t="s">
        <v>269</v>
      </c>
      <c r="C148" s="17" t="s">
        <v>268</v>
      </c>
      <c r="D148" s="38" t="s">
        <v>245</v>
      </c>
      <c r="E148" s="2">
        <v>19800101</v>
      </c>
      <c r="F148" s="2" t="s">
        <v>3</v>
      </c>
      <c r="G148" s="2" t="s">
        <v>14</v>
      </c>
      <c r="H148" s="2" t="s">
        <v>5</v>
      </c>
      <c r="I148" s="2" t="s">
        <v>29</v>
      </c>
      <c r="J148" s="17" t="s">
        <v>30</v>
      </c>
      <c r="K148" s="2" t="s">
        <v>246</v>
      </c>
      <c r="L148" s="20">
        <v>892915</v>
      </c>
    </row>
    <row r="149" spans="1:12" x14ac:dyDescent="0.35">
      <c r="A149" s="2">
        <v>25869</v>
      </c>
      <c r="B149" s="17" t="s">
        <v>270</v>
      </c>
      <c r="C149" s="17" t="s">
        <v>271</v>
      </c>
      <c r="D149" s="38" t="s">
        <v>245</v>
      </c>
      <c r="E149" s="2">
        <v>19830901</v>
      </c>
      <c r="F149" s="2" t="s">
        <v>3</v>
      </c>
      <c r="G149" s="2" t="s">
        <v>17</v>
      </c>
      <c r="H149" s="2" t="s">
        <v>18</v>
      </c>
      <c r="I149" s="2" t="s">
        <v>29</v>
      </c>
      <c r="J149" s="17" t="s">
        <v>30</v>
      </c>
      <c r="K149" s="2" t="s">
        <v>246</v>
      </c>
      <c r="L149" s="20">
        <v>73485</v>
      </c>
    </row>
    <row r="150" spans="1:12" x14ac:dyDescent="0.35">
      <c r="A150" s="2">
        <v>21017</v>
      </c>
      <c r="B150" s="17" t="s">
        <v>272</v>
      </c>
      <c r="C150" s="17" t="s">
        <v>273</v>
      </c>
      <c r="D150" s="38" t="s">
        <v>245</v>
      </c>
      <c r="E150" s="2">
        <v>19730330</v>
      </c>
      <c r="F150" s="2" t="s">
        <v>3</v>
      </c>
      <c r="G150" s="2" t="s">
        <v>17</v>
      </c>
      <c r="H150" s="2" t="s">
        <v>18</v>
      </c>
      <c r="I150" s="2" t="s">
        <v>29</v>
      </c>
      <c r="J150" s="17" t="s">
        <v>30</v>
      </c>
      <c r="K150" s="2" t="s">
        <v>246</v>
      </c>
      <c r="L150" s="20">
        <v>82868</v>
      </c>
    </row>
    <row r="151" spans="1:12" x14ac:dyDescent="0.35">
      <c r="A151" s="2">
        <v>34692</v>
      </c>
      <c r="B151" s="17" t="s">
        <v>274</v>
      </c>
      <c r="C151" s="17" t="s">
        <v>275</v>
      </c>
      <c r="D151" s="38" t="s">
        <v>245</v>
      </c>
      <c r="E151" s="2">
        <v>19980710</v>
      </c>
      <c r="F151" s="2" t="s">
        <v>3</v>
      </c>
      <c r="G151" s="2" t="s">
        <v>11</v>
      </c>
      <c r="H151" s="2" t="s">
        <v>12</v>
      </c>
      <c r="I151" s="2" t="s">
        <v>11</v>
      </c>
      <c r="J151" s="17" t="s">
        <v>58</v>
      </c>
      <c r="K151" s="2" t="s">
        <v>246</v>
      </c>
      <c r="L151" s="20">
        <v>132335</v>
      </c>
    </row>
    <row r="152" spans="1:12" x14ac:dyDescent="0.35">
      <c r="A152" s="2">
        <v>33340</v>
      </c>
      <c r="B152" s="17" t="s">
        <v>276</v>
      </c>
      <c r="C152" s="17" t="s">
        <v>277</v>
      </c>
      <c r="D152" s="38" t="s">
        <v>245</v>
      </c>
      <c r="E152" s="2">
        <v>19910312</v>
      </c>
      <c r="F152" s="2" t="s">
        <v>3</v>
      </c>
      <c r="G152" s="2" t="s">
        <v>17</v>
      </c>
      <c r="H152" s="2" t="s">
        <v>18</v>
      </c>
      <c r="I152" s="2" t="s">
        <v>29</v>
      </c>
      <c r="J152" s="17" t="s">
        <v>30</v>
      </c>
      <c r="K152" s="2" t="s">
        <v>246</v>
      </c>
      <c r="L152" s="20">
        <v>334215</v>
      </c>
    </row>
    <row r="153" spans="1:12" x14ac:dyDescent="0.35">
      <c r="A153" s="2">
        <v>33401</v>
      </c>
      <c r="B153" s="17" t="s">
        <v>278</v>
      </c>
      <c r="C153" s="17" t="s">
        <v>279</v>
      </c>
      <c r="D153" s="38" t="s">
        <v>245</v>
      </c>
      <c r="E153" s="2">
        <v>19910515</v>
      </c>
      <c r="F153" s="2" t="s">
        <v>3</v>
      </c>
      <c r="G153" s="2" t="s">
        <v>17</v>
      </c>
      <c r="H153" s="2" t="s">
        <v>18</v>
      </c>
      <c r="I153" s="2" t="s">
        <v>29</v>
      </c>
      <c r="J153" s="17" t="s">
        <v>30</v>
      </c>
      <c r="K153" s="2" t="s">
        <v>246</v>
      </c>
      <c r="L153" s="20">
        <v>150313</v>
      </c>
    </row>
    <row r="154" spans="1:12" x14ac:dyDescent="0.35">
      <c r="A154" s="2">
        <v>20387</v>
      </c>
      <c r="B154" s="17" t="s">
        <v>280</v>
      </c>
      <c r="C154" s="17" t="s">
        <v>281</v>
      </c>
      <c r="D154" s="38" t="s">
        <v>245</v>
      </c>
      <c r="E154" s="2">
        <v>19710317</v>
      </c>
      <c r="F154" s="2" t="s">
        <v>3</v>
      </c>
      <c r="G154" s="2" t="s">
        <v>25</v>
      </c>
      <c r="H154" s="2" t="s">
        <v>26</v>
      </c>
      <c r="I154" s="2" t="s">
        <v>29</v>
      </c>
      <c r="J154" s="17" t="s">
        <v>30</v>
      </c>
      <c r="K154" s="2" t="s">
        <v>246</v>
      </c>
      <c r="L154" s="20">
        <v>512881</v>
      </c>
    </row>
    <row r="155" spans="1:12" x14ac:dyDescent="0.35">
      <c r="A155" s="2">
        <v>23749</v>
      </c>
      <c r="B155" s="17" t="s">
        <v>282</v>
      </c>
      <c r="C155" s="17" t="s">
        <v>281</v>
      </c>
      <c r="D155" s="38" t="s">
        <v>245</v>
      </c>
      <c r="E155" s="2">
        <v>19820216</v>
      </c>
      <c r="F155" s="2" t="s">
        <v>3</v>
      </c>
      <c r="G155" s="2" t="s">
        <v>11</v>
      </c>
      <c r="H155" s="2" t="s">
        <v>12</v>
      </c>
      <c r="I155" s="2" t="s">
        <v>29</v>
      </c>
      <c r="J155" s="17" t="s">
        <v>30</v>
      </c>
      <c r="K155" s="2" t="s">
        <v>246</v>
      </c>
      <c r="L155" s="20">
        <v>52766</v>
      </c>
    </row>
    <row r="156" spans="1:12" x14ac:dyDescent="0.35">
      <c r="A156" s="2">
        <v>25050</v>
      </c>
      <c r="B156" s="17" t="s">
        <v>283</v>
      </c>
      <c r="C156" s="17" t="s">
        <v>281</v>
      </c>
      <c r="D156" s="38" t="s">
        <v>245</v>
      </c>
      <c r="E156" s="2">
        <v>19840208</v>
      </c>
      <c r="F156" s="2" t="s">
        <v>3</v>
      </c>
      <c r="G156" s="2" t="s">
        <v>11</v>
      </c>
      <c r="H156" s="2" t="s">
        <v>12</v>
      </c>
      <c r="I156" s="2" t="s">
        <v>29</v>
      </c>
      <c r="J156" s="17" t="s">
        <v>30</v>
      </c>
      <c r="K156" s="2" t="s">
        <v>246</v>
      </c>
      <c r="L156" s="20">
        <v>83257</v>
      </c>
    </row>
    <row r="157" spans="1:12" x14ac:dyDescent="0.35">
      <c r="A157" s="2">
        <v>31992</v>
      </c>
      <c r="B157" s="17" t="s">
        <v>284</v>
      </c>
      <c r="C157" s="17" t="s">
        <v>281</v>
      </c>
      <c r="D157" s="38" t="s">
        <v>245</v>
      </c>
      <c r="E157" s="2">
        <v>19791129</v>
      </c>
      <c r="F157" s="2" t="s">
        <v>3</v>
      </c>
      <c r="G157" s="2" t="s">
        <v>14</v>
      </c>
      <c r="H157" s="2" t="s">
        <v>5</v>
      </c>
      <c r="I157" s="2" t="s">
        <v>29</v>
      </c>
      <c r="J157" s="17" t="s">
        <v>30</v>
      </c>
      <c r="K157" s="2" t="s">
        <v>246</v>
      </c>
      <c r="L157" s="20">
        <v>57226</v>
      </c>
    </row>
    <row r="158" spans="1:12" x14ac:dyDescent="0.35">
      <c r="A158" s="2">
        <v>33103</v>
      </c>
      <c r="B158" s="17" t="s">
        <v>285</v>
      </c>
      <c r="C158" s="17" t="s">
        <v>281</v>
      </c>
      <c r="D158" s="38" t="s">
        <v>245</v>
      </c>
      <c r="E158" s="2">
        <v>19900608</v>
      </c>
      <c r="F158" s="2" t="s">
        <v>3</v>
      </c>
      <c r="G158" s="2" t="s">
        <v>14</v>
      </c>
      <c r="H158" s="2" t="s">
        <v>5</v>
      </c>
      <c r="I158" s="2" t="s">
        <v>29</v>
      </c>
      <c r="J158" s="17" t="s">
        <v>30</v>
      </c>
      <c r="K158" s="2" t="s">
        <v>246</v>
      </c>
      <c r="L158" s="20">
        <v>232520</v>
      </c>
    </row>
    <row r="159" spans="1:12" x14ac:dyDescent="0.35">
      <c r="A159" s="2">
        <v>34831</v>
      </c>
      <c r="B159" s="17" t="s">
        <v>286</v>
      </c>
      <c r="C159" s="17" t="s">
        <v>287</v>
      </c>
      <c r="D159" s="38" t="s">
        <v>245</v>
      </c>
      <c r="E159" s="2">
        <v>19990219</v>
      </c>
      <c r="F159" s="2" t="s">
        <v>3</v>
      </c>
      <c r="G159" s="2" t="s">
        <v>17</v>
      </c>
      <c r="H159" s="2" t="s">
        <v>18</v>
      </c>
      <c r="I159" s="2" t="s">
        <v>29</v>
      </c>
      <c r="J159" s="17" t="s">
        <v>30</v>
      </c>
      <c r="K159" s="2" t="s">
        <v>246</v>
      </c>
      <c r="L159" s="20">
        <v>38934</v>
      </c>
    </row>
    <row r="160" spans="1:12" x14ac:dyDescent="0.35">
      <c r="A160" s="2">
        <v>30722</v>
      </c>
      <c r="B160" s="17" t="s">
        <v>288</v>
      </c>
      <c r="C160" s="17" t="s">
        <v>289</v>
      </c>
      <c r="D160" s="38" t="s">
        <v>245</v>
      </c>
      <c r="E160" s="2">
        <v>19541117</v>
      </c>
      <c r="F160" s="2" t="s">
        <v>3</v>
      </c>
      <c r="G160" s="2" t="s">
        <v>14</v>
      </c>
      <c r="H160" s="2" t="s">
        <v>5</v>
      </c>
      <c r="I160" s="2" t="s">
        <v>29</v>
      </c>
      <c r="J160" s="17" t="s">
        <v>30</v>
      </c>
      <c r="K160" s="2" t="s">
        <v>246</v>
      </c>
      <c r="L160" s="20">
        <v>341291</v>
      </c>
    </row>
    <row r="161" spans="1:12" x14ac:dyDescent="0.35">
      <c r="A161" s="2">
        <v>20884</v>
      </c>
      <c r="B161" s="17" t="s">
        <v>290</v>
      </c>
      <c r="C161" s="17" t="s">
        <v>291</v>
      </c>
      <c r="D161" s="38" t="s">
        <v>292</v>
      </c>
      <c r="E161" s="2">
        <v>19721211</v>
      </c>
      <c r="F161" s="2" t="s">
        <v>34</v>
      </c>
      <c r="G161" s="2" t="s">
        <v>17</v>
      </c>
      <c r="H161" s="2" t="s">
        <v>18</v>
      </c>
      <c r="I161" s="2" t="s">
        <v>29</v>
      </c>
      <c r="J161" s="17" t="s">
        <v>30</v>
      </c>
      <c r="K161" s="2" t="s">
        <v>246</v>
      </c>
      <c r="L161" s="20">
        <v>693162</v>
      </c>
    </row>
    <row r="162" spans="1:12" x14ac:dyDescent="0.35">
      <c r="A162" s="2">
        <v>30692</v>
      </c>
      <c r="B162" s="17" t="s">
        <v>293</v>
      </c>
      <c r="C162" s="17" t="s">
        <v>291</v>
      </c>
      <c r="D162" s="38" t="s">
        <v>292</v>
      </c>
      <c r="E162" s="2">
        <v>19530101</v>
      </c>
      <c r="F162" s="2" t="s">
        <v>3</v>
      </c>
      <c r="G162" s="2" t="s">
        <v>4</v>
      </c>
      <c r="H162" s="2" t="s">
        <v>5</v>
      </c>
      <c r="I162" s="2" t="s">
        <v>29</v>
      </c>
      <c r="J162" s="17" t="s">
        <v>30</v>
      </c>
      <c r="K162" s="2" t="s">
        <v>246</v>
      </c>
      <c r="L162" s="20">
        <v>83229</v>
      </c>
    </row>
    <row r="163" spans="1:12" x14ac:dyDescent="0.35">
      <c r="A163" s="2">
        <v>33316</v>
      </c>
      <c r="B163" s="17" t="s">
        <v>294</v>
      </c>
      <c r="C163" s="17" t="s">
        <v>291</v>
      </c>
      <c r="D163" s="38" t="s">
        <v>292</v>
      </c>
      <c r="E163" s="2">
        <v>19910111</v>
      </c>
      <c r="F163" s="2" t="s">
        <v>3</v>
      </c>
      <c r="G163" s="2" t="s">
        <v>17</v>
      </c>
      <c r="H163" s="2" t="s">
        <v>18</v>
      </c>
      <c r="I163" s="2" t="s">
        <v>29</v>
      </c>
      <c r="J163" s="17" t="s">
        <v>30</v>
      </c>
      <c r="K163" s="2" t="s">
        <v>246</v>
      </c>
      <c r="L163" s="20">
        <v>120930</v>
      </c>
    </row>
    <row r="164" spans="1:12" x14ac:dyDescent="0.35">
      <c r="A164" s="2">
        <v>18035</v>
      </c>
      <c r="B164" s="17" t="s">
        <v>295</v>
      </c>
      <c r="C164" s="17" t="s">
        <v>296</v>
      </c>
      <c r="D164" s="38" t="s">
        <v>297</v>
      </c>
      <c r="E164" s="2">
        <v>19590619</v>
      </c>
      <c r="F164" s="2" t="s">
        <v>3</v>
      </c>
      <c r="G164" s="2" t="s">
        <v>17</v>
      </c>
      <c r="H164" s="2" t="s">
        <v>18</v>
      </c>
      <c r="I164" s="2" t="s">
        <v>29</v>
      </c>
      <c r="J164" s="17" t="s">
        <v>30</v>
      </c>
      <c r="K164" s="2" t="s">
        <v>246</v>
      </c>
      <c r="L164" s="20">
        <v>1673389</v>
      </c>
    </row>
    <row r="165" spans="1:12" x14ac:dyDescent="0.35">
      <c r="A165" s="2">
        <v>18296</v>
      </c>
      <c r="B165" s="17" t="s">
        <v>298</v>
      </c>
      <c r="C165" s="17" t="s">
        <v>296</v>
      </c>
      <c r="D165" s="38" t="s">
        <v>297</v>
      </c>
      <c r="E165" s="2">
        <v>19600916</v>
      </c>
      <c r="F165" s="2" t="s">
        <v>3</v>
      </c>
      <c r="G165" s="2" t="s">
        <v>11</v>
      </c>
      <c r="H165" s="2" t="s">
        <v>12</v>
      </c>
      <c r="I165" s="2" t="s">
        <v>29</v>
      </c>
      <c r="J165" s="17" t="s">
        <v>30</v>
      </c>
      <c r="K165" s="2" t="s">
        <v>246</v>
      </c>
      <c r="L165" s="20">
        <v>384806</v>
      </c>
    </row>
    <row r="166" spans="1:12" x14ac:dyDescent="0.35">
      <c r="A166" s="2">
        <v>25158</v>
      </c>
      <c r="B166" s="17" t="s">
        <v>299</v>
      </c>
      <c r="C166" s="17" t="s">
        <v>296</v>
      </c>
      <c r="D166" s="38" t="s">
        <v>297</v>
      </c>
      <c r="E166" s="2">
        <v>19520514</v>
      </c>
      <c r="F166" s="2" t="s">
        <v>34</v>
      </c>
      <c r="G166" s="2" t="s">
        <v>17</v>
      </c>
      <c r="H166" s="2" t="s">
        <v>18</v>
      </c>
      <c r="I166" s="2" t="s">
        <v>29</v>
      </c>
      <c r="J166" s="17" t="s">
        <v>30</v>
      </c>
      <c r="K166" s="2" t="s">
        <v>246</v>
      </c>
      <c r="L166" s="20">
        <v>484610</v>
      </c>
    </row>
    <row r="167" spans="1:12" x14ac:dyDescent="0.35">
      <c r="A167" s="2">
        <v>30836</v>
      </c>
      <c r="B167" s="17" t="s">
        <v>324</v>
      </c>
      <c r="C167" s="17" t="s">
        <v>296</v>
      </c>
      <c r="D167" s="38" t="s">
        <v>297</v>
      </c>
      <c r="E167" s="2">
        <v>19210101</v>
      </c>
      <c r="F167" s="2" t="s">
        <v>3</v>
      </c>
      <c r="G167" s="2" t="s">
        <v>14</v>
      </c>
      <c r="H167" s="2" t="s">
        <v>5</v>
      </c>
      <c r="I167" s="2" t="s">
        <v>29</v>
      </c>
      <c r="J167" s="17" t="s">
        <v>30</v>
      </c>
      <c r="K167" s="2" t="s">
        <v>246</v>
      </c>
      <c r="L167" s="20">
        <v>741641</v>
      </c>
    </row>
    <row r="168" spans="1:12" x14ac:dyDescent="0.35">
      <c r="A168" s="2">
        <v>27026</v>
      </c>
      <c r="B168" s="17" t="s">
        <v>301</v>
      </c>
      <c r="C168" s="17" t="s">
        <v>302</v>
      </c>
      <c r="D168" s="38" t="s">
        <v>303</v>
      </c>
      <c r="E168" s="2">
        <v>19870727</v>
      </c>
      <c r="F168" s="2" t="s">
        <v>3</v>
      </c>
      <c r="G168" s="2" t="s">
        <v>11</v>
      </c>
      <c r="H168" s="2" t="s">
        <v>12</v>
      </c>
      <c r="I168" s="2" t="s">
        <v>11</v>
      </c>
      <c r="J168" s="17" t="s">
        <v>58</v>
      </c>
      <c r="K168" s="2" t="s">
        <v>246</v>
      </c>
      <c r="L168" s="20">
        <v>24940</v>
      </c>
    </row>
    <row r="169" spans="1:12" x14ac:dyDescent="0.35">
      <c r="A169" s="2">
        <v>34829</v>
      </c>
      <c r="B169" s="17" t="s">
        <v>304</v>
      </c>
      <c r="C169" s="17" t="s">
        <v>305</v>
      </c>
      <c r="D169" s="38" t="s">
        <v>306</v>
      </c>
      <c r="E169" s="2">
        <v>19981009</v>
      </c>
      <c r="F169" s="2" t="s">
        <v>3</v>
      </c>
      <c r="G169" s="2" t="s">
        <v>17</v>
      </c>
      <c r="H169" s="2" t="s">
        <v>18</v>
      </c>
      <c r="I169" s="2" t="s">
        <v>29</v>
      </c>
      <c r="J169" s="17" t="s">
        <v>30</v>
      </c>
      <c r="K169" s="2" t="s">
        <v>246</v>
      </c>
      <c r="L169" s="20">
        <v>163329</v>
      </c>
    </row>
    <row r="170" spans="1:12" x14ac:dyDescent="0.35">
      <c r="A170" s="2">
        <v>31131</v>
      </c>
      <c r="B170" s="17" t="s">
        <v>307</v>
      </c>
      <c r="C170" s="17" t="s">
        <v>308</v>
      </c>
      <c r="D170" s="38" t="s">
        <v>306</v>
      </c>
      <c r="E170" s="2">
        <v>19590101</v>
      </c>
      <c r="F170" s="2" t="s">
        <v>3</v>
      </c>
      <c r="G170" s="2" t="s">
        <v>4</v>
      </c>
      <c r="H170" s="2" t="s">
        <v>5</v>
      </c>
      <c r="I170" s="2" t="s">
        <v>29</v>
      </c>
      <c r="J170" s="17" t="s">
        <v>30</v>
      </c>
      <c r="K170" s="2" t="s">
        <v>246</v>
      </c>
      <c r="L170" s="18">
        <v>311446</v>
      </c>
    </row>
    <row r="171" spans="1:12" x14ac:dyDescent="0.35">
      <c r="A171" s="2">
        <v>57246</v>
      </c>
      <c r="B171" s="17" t="s">
        <v>309</v>
      </c>
      <c r="C171" s="17" t="s">
        <v>308</v>
      </c>
      <c r="D171" s="38" t="s">
        <v>306</v>
      </c>
      <c r="E171" s="2">
        <v>20011115</v>
      </c>
      <c r="F171" s="2" t="s">
        <v>3</v>
      </c>
      <c r="G171" s="2" t="s">
        <v>17</v>
      </c>
      <c r="H171" s="2" t="s">
        <v>18</v>
      </c>
      <c r="I171" s="2" t="s">
        <v>29</v>
      </c>
      <c r="J171" s="17" t="s">
        <v>30</v>
      </c>
      <c r="K171" s="2" t="s">
        <v>246</v>
      </c>
      <c r="L171" s="18">
        <v>30220</v>
      </c>
    </row>
  </sheetData>
  <mergeCells count="2">
    <mergeCell ref="A1:L1"/>
    <mergeCell ref="A2:L2"/>
  </mergeCells>
  <pageMargins left="0.25" right="0.25" top="0.75" bottom="0.75" header="0.3" footer="0.3"/>
  <pageSetup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171"/>
  <sheetViews>
    <sheetView workbookViewId="0">
      <pane ySplit="5" topLeftCell="A6" activePane="bottomLeft" state="frozen"/>
      <selection sqref="A1:L1"/>
      <selection pane="bottomLeft" sqref="A1:L1"/>
    </sheetView>
  </sheetViews>
  <sheetFormatPr defaultRowHeight="14.5" x14ac:dyDescent="0.35"/>
  <cols>
    <col min="1" max="1" width="18.26953125" style="2" bestFit="1" customWidth="1"/>
    <col min="2" max="2" width="33" style="17" bestFit="1" customWidth="1"/>
    <col min="3" max="3" width="17.81640625" style="17" bestFit="1" customWidth="1"/>
    <col min="4" max="4" width="5.54296875" style="38" bestFit="1" customWidth="1"/>
    <col min="5" max="5" width="9" style="2" bestFit="1" customWidth="1"/>
    <col min="6" max="6" width="16.1796875" style="2" bestFit="1" customWidth="1"/>
    <col min="7" max="7" width="10.1796875" style="2" bestFit="1" customWidth="1"/>
    <col min="8" max="8" width="16.81640625" style="2" bestFit="1" customWidth="1"/>
    <col min="9" max="9" width="21.1796875" style="2" bestFit="1" customWidth="1"/>
    <col min="10" max="10" width="41.453125" style="17" bestFit="1" customWidth="1"/>
    <col min="11" max="11" width="12.7265625" style="2" bestFit="1" customWidth="1"/>
    <col min="12" max="12" width="19.81640625" style="18" bestFit="1" customWidth="1"/>
    <col min="13" max="13" width="6.81640625" bestFit="1" customWidth="1"/>
  </cols>
  <sheetData>
    <row r="1" spans="1:12" ht="26" x14ac:dyDescent="0.6">
      <c r="A1" s="46" t="s">
        <v>583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1" x14ac:dyDescent="0.5">
      <c r="A2" s="47">
        <v>37986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35">
      <c r="B3"/>
      <c r="C3"/>
      <c r="D3"/>
      <c r="J3"/>
    </row>
    <row r="4" spans="1:12" x14ac:dyDescent="0.35">
      <c r="B4"/>
      <c r="C4"/>
      <c r="D4"/>
      <c r="J4"/>
    </row>
    <row r="5" spans="1:12" x14ac:dyDescent="0.35">
      <c r="A5" s="5" t="s">
        <v>561</v>
      </c>
      <c r="B5" s="6" t="s">
        <v>562</v>
      </c>
      <c r="C5" s="6" t="s">
        <v>563</v>
      </c>
      <c r="D5" s="37" t="s">
        <v>564</v>
      </c>
      <c r="E5" s="5" t="s">
        <v>565</v>
      </c>
      <c r="F5" s="5" t="s">
        <v>566</v>
      </c>
      <c r="G5" s="5" t="s">
        <v>567</v>
      </c>
      <c r="H5" s="5" t="s">
        <v>568</v>
      </c>
      <c r="I5" s="5" t="s">
        <v>569</v>
      </c>
      <c r="J5" s="6" t="s">
        <v>570</v>
      </c>
      <c r="K5" s="5" t="s">
        <v>571</v>
      </c>
      <c r="L5" s="19" t="s">
        <v>572</v>
      </c>
    </row>
    <row r="6" spans="1:12" x14ac:dyDescent="0.35">
      <c r="A6" s="2">
        <v>35314</v>
      </c>
      <c r="B6" s="17" t="s">
        <v>325</v>
      </c>
      <c r="C6" s="17" t="s">
        <v>1</v>
      </c>
      <c r="D6" s="38" t="s">
        <v>2</v>
      </c>
      <c r="E6" s="2">
        <v>20000128</v>
      </c>
      <c r="F6" s="2" t="s">
        <v>3</v>
      </c>
      <c r="G6" s="2" t="s">
        <v>17</v>
      </c>
      <c r="H6" s="2" t="s">
        <v>18</v>
      </c>
      <c r="I6" s="2" t="s">
        <v>6</v>
      </c>
      <c r="J6" s="17" t="s">
        <v>7</v>
      </c>
      <c r="K6" s="2" t="s">
        <v>8</v>
      </c>
      <c r="L6" s="20">
        <v>54546</v>
      </c>
    </row>
    <row r="7" spans="1:12" x14ac:dyDescent="0.35">
      <c r="A7" s="2">
        <v>22229</v>
      </c>
      <c r="B7" s="17" t="s">
        <v>9</v>
      </c>
      <c r="C7" s="17" t="s">
        <v>10</v>
      </c>
      <c r="D7" s="38" t="s">
        <v>2</v>
      </c>
      <c r="E7" s="2">
        <v>19760219</v>
      </c>
      <c r="F7" s="2" t="s">
        <v>3</v>
      </c>
      <c r="G7" s="2" t="s">
        <v>11</v>
      </c>
      <c r="H7" s="2" t="s">
        <v>12</v>
      </c>
      <c r="I7" s="2" t="s">
        <v>6</v>
      </c>
      <c r="J7" s="17" t="s">
        <v>7</v>
      </c>
      <c r="K7" s="2" t="s">
        <v>8</v>
      </c>
      <c r="L7" s="20">
        <v>46635</v>
      </c>
    </row>
    <row r="8" spans="1:12" x14ac:dyDescent="0.35">
      <c r="A8" s="2">
        <v>32571</v>
      </c>
      <c r="B8" s="17" t="s">
        <v>13</v>
      </c>
      <c r="C8" s="17" t="s">
        <v>10</v>
      </c>
      <c r="D8" s="38" t="s">
        <v>2</v>
      </c>
      <c r="E8" s="2">
        <v>19871104</v>
      </c>
      <c r="F8" s="2" t="s">
        <v>3</v>
      </c>
      <c r="G8" s="2" t="s">
        <v>14</v>
      </c>
      <c r="H8" s="2" t="s">
        <v>5</v>
      </c>
      <c r="I8" s="2" t="s">
        <v>6</v>
      </c>
      <c r="J8" s="17" t="s">
        <v>7</v>
      </c>
      <c r="K8" s="2" t="s">
        <v>8</v>
      </c>
      <c r="L8" s="20">
        <v>15643</v>
      </c>
    </row>
    <row r="9" spans="1:12" x14ac:dyDescent="0.35">
      <c r="A9" s="2">
        <v>33519</v>
      </c>
      <c r="B9" s="17" t="s">
        <v>15</v>
      </c>
      <c r="C9" s="17" t="s">
        <v>16</v>
      </c>
      <c r="D9" s="38" t="s">
        <v>2</v>
      </c>
      <c r="E9" s="2">
        <v>19911011</v>
      </c>
      <c r="F9" s="2" t="s">
        <v>3</v>
      </c>
      <c r="G9" s="2" t="s">
        <v>17</v>
      </c>
      <c r="H9" s="2" t="s">
        <v>18</v>
      </c>
      <c r="I9" s="2" t="s">
        <v>6</v>
      </c>
      <c r="J9" s="17" t="s">
        <v>7</v>
      </c>
      <c r="K9" s="2" t="s">
        <v>8</v>
      </c>
      <c r="L9" s="20">
        <v>61129</v>
      </c>
    </row>
    <row r="10" spans="1:12" x14ac:dyDescent="0.35">
      <c r="A10" s="2">
        <v>26725</v>
      </c>
      <c r="B10" s="17" t="s">
        <v>229</v>
      </c>
      <c r="C10" s="17" t="s">
        <v>326</v>
      </c>
      <c r="D10" s="38" t="s">
        <v>21</v>
      </c>
      <c r="E10" s="2">
        <v>19860724</v>
      </c>
      <c r="F10" s="2" t="s">
        <v>3</v>
      </c>
      <c r="G10" s="2" t="s">
        <v>17</v>
      </c>
      <c r="H10" s="2" t="s">
        <v>18</v>
      </c>
      <c r="I10" s="2" t="s">
        <v>22</v>
      </c>
      <c r="J10" s="17" t="s">
        <v>23</v>
      </c>
      <c r="K10" s="2" t="s">
        <v>8</v>
      </c>
      <c r="L10" s="20">
        <v>76856</v>
      </c>
    </row>
    <row r="11" spans="1:12" x14ac:dyDescent="0.35">
      <c r="A11" s="2">
        <v>21578</v>
      </c>
      <c r="B11" s="17" t="s">
        <v>19</v>
      </c>
      <c r="C11" s="17" t="s">
        <v>20</v>
      </c>
      <c r="D11" s="38" t="s">
        <v>21</v>
      </c>
      <c r="E11" s="2">
        <v>19740510</v>
      </c>
      <c r="F11" s="2" t="s">
        <v>3</v>
      </c>
      <c r="G11" s="2" t="s">
        <v>11</v>
      </c>
      <c r="H11" s="2" t="s">
        <v>12</v>
      </c>
      <c r="I11" s="2" t="s">
        <v>22</v>
      </c>
      <c r="J11" s="17" t="s">
        <v>23</v>
      </c>
      <c r="K11" s="2" t="s">
        <v>8</v>
      </c>
      <c r="L11" s="20">
        <v>198480</v>
      </c>
    </row>
    <row r="12" spans="1:12" x14ac:dyDescent="0.35">
      <c r="A12" s="2">
        <v>25580</v>
      </c>
      <c r="B12" s="17" t="s">
        <v>24</v>
      </c>
      <c r="C12" s="17" t="s">
        <v>20</v>
      </c>
      <c r="D12" s="38" t="s">
        <v>21</v>
      </c>
      <c r="E12" s="2">
        <v>19840824</v>
      </c>
      <c r="F12" s="2" t="s">
        <v>3</v>
      </c>
      <c r="G12" s="2" t="s">
        <v>25</v>
      </c>
      <c r="H12" s="2" t="s">
        <v>26</v>
      </c>
      <c r="I12" s="2" t="s">
        <v>22</v>
      </c>
      <c r="J12" s="17" t="s">
        <v>23</v>
      </c>
      <c r="K12" s="2" t="s">
        <v>8</v>
      </c>
      <c r="L12" s="20">
        <v>401411</v>
      </c>
    </row>
    <row r="13" spans="1:12" x14ac:dyDescent="0.35">
      <c r="A13" s="2">
        <v>31823</v>
      </c>
      <c r="B13" s="17" t="s">
        <v>27</v>
      </c>
      <c r="C13" s="17" t="s">
        <v>20</v>
      </c>
      <c r="D13" s="38" t="s">
        <v>21</v>
      </c>
      <c r="E13" s="2">
        <v>19760823</v>
      </c>
      <c r="F13" s="2" t="s">
        <v>3</v>
      </c>
      <c r="G13" s="2" t="s">
        <v>14</v>
      </c>
      <c r="H13" s="2" t="s">
        <v>5</v>
      </c>
      <c r="I13" s="2" t="s">
        <v>22</v>
      </c>
      <c r="J13" s="17" t="s">
        <v>23</v>
      </c>
      <c r="K13" s="2" t="s">
        <v>8</v>
      </c>
      <c r="L13" s="20">
        <v>211061</v>
      </c>
    </row>
    <row r="14" spans="1:12" x14ac:dyDescent="0.35">
      <c r="A14" s="2">
        <v>32049</v>
      </c>
      <c r="B14" s="17" t="s">
        <v>35</v>
      </c>
      <c r="C14" s="17" t="s">
        <v>20</v>
      </c>
      <c r="D14" s="38" t="s">
        <v>21</v>
      </c>
      <c r="E14" s="2">
        <v>19801009</v>
      </c>
      <c r="F14" s="2" t="s">
        <v>3</v>
      </c>
      <c r="G14" s="2" t="s">
        <v>14</v>
      </c>
      <c r="H14" s="2" t="s">
        <v>5</v>
      </c>
      <c r="I14" s="2" t="s">
        <v>22</v>
      </c>
      <c r="J14" s="17" t="s">
        <v>23</v>
      </c>
      <c r="K14" s="2" t="s">
        <v>8</v>
      </c>
      <c r="L14" s="20">
        <v>447484</v>
      </c>
    </row>
    <row r="15" spans="1:12" x14ac:dyDescent="0.35">
      <c r="A15" s="2">
        <v>33872</v>
      </c>
      <c r="B15" s="17" t="s">
        <v>28</v>
      </c>
      <c r="C15" s="17" t="s">
        <v>20</v>
      </c>
      <c r="D15" s="38" t="s">
        <v>21</v>
      </c>
      <c r="E15" s="2">
        <v>19940120</v>
      </c>
      <c r="F15" s="2" t="s">
        <v>3</v>
      </c>
      <c r="G15" s="2" t="s">
        <v>17</v>
      </c>
      <c r="H15" s="2" t="s">
        <v>18</v>
      </c>
      <c r="I15" s="2" t="s">
        <v>29</v>
      </c>
      <c r="J15" s="17" t="s">
        <v>30</v>
      </c>
      <c r="K15" s="2" t="s">
        <v>8</v>
      </c>
      <c r="L15" s="20">
        <v>61944</v>
      </c>
    </row>
    <row r="16" spans="1:12" x14ac:dyDescent="0.35">
      <c r="A16" s="2">
        <v>31390</v>
      </c>
      <c r="B16" s="17" t="s">
        <v>327</v>
      </c>
      <c r="C16" s="17" t="s">
        <v>32</v>
      </c>
      <c r="D16" s="38" t="s">
        <v>21</v>
      </c>
      <c r="E16" s="2">
        <v>19620101</v>
      </c>
      <c r="F16" s="2" t="s">
        <v>3</v>
      </c>
      <c r="G16" s="2" t="s">
        <v>14</v>
      </c>
      <c r="H16" s="2" t="s">
        <v>5</v>
      </c>
      <c r="I16" s="2" t="s">
        <v>6</v>
      </c>
      <c r="J16" s="17" t="s">
        <v>7</v>
      </c>
      <c r="K16" s="2" t="s">
        <v>8</v>
      </c>
      <c r="L16" s="20">
        <v>13519</v>
      </c>
    </row>
    <row r="17" spans="1:12" x14ac:dyDescent="0.35">
      <c r="A17" s="2">
        <v>35208</v>
      </c>
      <c r="B17" s="17" t="s">
        <v>33</v>
      </c>
      <c r="C17" s="17" t="s">
        <v>32</v>
      </c>
      <c r="D17" s="38" t="s">
        <v>21</v>
      </c>
      <c r="E17" s="2">
        <v>20000701</v>
      </c>
      <c r="F17" s="2" t="s">
        <v>34</v>
      </c>
      <c r="G17" s="2" t="s">
        <v>11</v>
      </c>
      <c r="H17" s="2" t="s">
        <v>12</v>
      </c>
      <c r="I17" s="2" t="s">
        <v>22</v>
      </c>
      <c r="J17" s="17" t="s">
        <v>23</v>
      </c>
      <c r="K17" s="2" t="s">
        <v>8</v>
      </c>
      <c r="L17" s="20">
        <v>63256</v>
      </c>
    </row>
    <row r="18" spans="1:12" x14ac:dyDescent="0.35">
      <c r="A18" s="2">
        <v>8033</v>
      </c>
      <c r="B18" s="17" t="s">
        <v>37</v>
      </c>
      <c r="C18" s="17" t="s">
        <v>38</v>
      </c>
      <c r="D18" s="38" t="s">
        <v>39</v>
      </c>
      <c r="E18" s="2">
        <v>19210618</v>
      </c>
      <c r="F18" s="2" t="s">
        <v>3</v>
      </c>
      <c r="G18" s="2" t="s">
        <v>25</v>
      </c>
      <c r="H18" s="2" t="s">
        <v>26</v>
      </c>
      <c r="I18" s="2" t="s">
        <v>6</v>
      </c>
      <c r="J18" s="17" t="s">
        <v>7</v>
      </c>
      <c r="K18" s="2" t="s">
        <v>8</v>
      </c>
      <c r="L18" s="20">
        <v>360418</v>
      </c>
    </row>
    <row r="19" spans="1:12" x14ac:dyDescent="0.35">
      <c r="A19" s="2">
        <v>33938</v>
      </c>
      <c r="B19" s="17" t="s">
        <v>40</v>
      </c>
      <c r="C19" s="17" t="s">
        <v>38</v>
      </c>
      <c r="D19" s="38" t="s">
        <v>39</v>
      </c>
      <c r="E19" s="2">
        <v>19941003</v>
      </c>
      <c r="F19" s="2" t="s">
        <v>3</v>
      </c>
      <c r="G19" s="2" t="s">
        <v>17</v>
      </c>
      <c r="H19" s="2" t="s">
        <v>18</v>
      </c>
      <c r="I19" s="2" t="s">
        <v>6</v>
      </c>
      <c r="J19" s="17" t="s">
        <v>7</v>
      </c>
      <c r="K19" s="2" t="s">
        <v>8</v>
      </c>
      <c r="L19" s="20">
        <v>136860</v>
      </c>
    </row>
    <row r="20" spans="1:12" x14ac:dyDescent="0.35">
      <c r="A20" s="2">
        <v>35065</v>
      </c>
      <c r="B20" s="17" t="s">
        <v>41</v>
      </c>
      <c r="C20" s="17" t="s">
        <v>38</v>
      </c>
      <c r="D20" s="38" t="s">
        <v>39</v>
      </c>
      <c r="E20" s="2">
        <v>19990920</v>
      </c>
      <c r="F20" s="2" t="s">
        <v>3</v>
      </c>
      <c r="G20" s="2" t="s">
        <v>11</v>
      </c>
      <c r="H20" s="2" t="s">
        <v>12</v>
      </c>
      <c r="I20" s="2" t="s">
        <v>22</v>
      </c>
      <c r="J20" s="17" t="s">
        <v>23</v>
      </c>
      <c r="K20" s="2" t="s">
        <v>8</v>
      </c>
      <c r="L20" s="20">
        <v>89400</v>
      </c>
    </row>
    <row r="21" spans="1:12" x14ac:dyDescent="0.35">
      <c r="A21" s="2">
        <v>35379</v>
      </c>
      <c r="B21" s="17" t="s">
        <v>42</v>
      </c>
      <c r="C21" s="17" t="s">
        <v>43</v>
      </c>
      <c r="D21" s="38" t="s">
        <v>39</v>
      </c>
      <c r="E21" s="2">
        <v>20000124</v>
      </c>
      <c r="F21" s="2" t="s">
        <v>3</v>
      </c>
      <c r="G21" s="2" t="s">
        <v>17</v>
      </c>
      <c r="H21" s="2" t="s">
        <v>18</v>
      </c>
      <c r="I21" s="2" t="s">
        <v>29</v>
      </c>
      <c r="J21" s="17" t="s">
        <v>30</v>
      </c>
      <c r="K21" s="2" t="s">
        <v>8</v>
      </c>
      <c r="L21" s="20">
        <v>124862</v>
      </c>
    </row>
    <row r="22" spans="1:12" x14ac:dyDescent="0.35">
      <c r="A22" s="2">
        <v>34046</v>
      </c>
      <c r="B22" s="17" t="s">
        <v>44</v>
      </c>
      <c r="C22" s="17" t="s">
        <v>45</v>
      </c>
      <c r="D22" s="38" t="s">
        <v>39</v>
      </c>
      <c r="E22" s="2">
        <v>19950818</v>
      </c>
      <c r="F22" s="2" t="s">
        <v>3</v>
      </c>
      <c r="G22" s="2" t="s">
        <v>17</v>
      </c>
      <c r="H22" s="2" t="s">
        <v>18</v>
      </c>
      <c r="I22" s="2" t="s">
        <v>29</v>
      </c>
      <c r="J22" s="17" t="s">
        <v>30</v>
      </c>
      <c r="K22" s="2" t="s">
        <v>8</v>
      </c>
      <c r="L22" s="20">
        <v>80349</v>
      </c>
    </row>
    <row r="23" spans="1:12" x14ac:dyDescent="0.35">
      <c r="A23" s="2">
        <v>34998</v>
      </c>
      <c r="B23" s="17" t="s">
        <v>46</v>
      </c>
      <c r="C23" s="17" t="s">
        <v>45</v>
      </c>
      <c r="D23" s="38" t="s">
        <v>39</v>
      </c>
      <c r="E23" s="2">
        <v>20000131</v>
      </c>
      <c r="F23" s="2" t="s">
        <v>3</v>
      </c>
      <c r="G23" s="2" t="s">
        <v>17</v>
      </c>
      <c r="H23" s="2" t="s">
        <v>18</v>
      </c>
      <c r="I23" s="2" t="s">
        <v>29</v>
      </c>
      <c r="J23" s="17" t="s">
        <v>30</v>
      </c>
      <c r="K23" s="2" t="s">
        <v>8</v>
      </c>
      <c r="L23" s="20">
        <v>80545</v>
      </c>
    </row>
    <row r="24" spans="1:12" x14ac:dyDescent="0.35">
      <c r="A24" s="2">
        <v>16584</v>
      </c>
      <c r="B24" s="17" t="s">
        <v>47</v>
      </c>
      <c r="C24" s="17" t="s">
        <v>48</v>
      </c>
      <c r="D24" s="38" t="s">
        <v>39</v>
      </c>
      <c r="E24" s="2">
        <v>19270101</v>
      </c>
      <c r="F24" s="2" t="s">
        <v>3</v>
      </c>
      <c r="G24" s="2" t="s">
        <v>17</v>
      </c>
      <c r="H24" s="2" t="s">
        <v>18</v>
      </c>
      <c r="I24" s="2" t="s">
        <v>6</v>
      </c>
      <c r="J24" s="17" t="s">
        <v>7</v>
      </c>
      <c r="K24" s="2" t="s">
        <v>8</v>
      </c>
      <c r="L24" s="20">
        <v>24111</v>
      </c>
    </row>
    <row r="25" spans="1:12" x14ac:dyDescent="0.35">
      <c r="A25" s="2">
        <v>12266</v>
      </c>
      <c r="B25" s="17" t="s">
        <v>49</v>
      </c>
      <c r="C25" s="17" t="s">
        <v>50</v>
      </c>
      <c r="D25" s="38" t="s">
        <v>51</v>
      </c>
      <c r="E25" s="2">
        <v>19080301</v>
      </c>
      <c r="F25" s="2" t="s">
        <v>3</v>
      </c>
      <c r="G25" s="2" t="s">
        <v>17</v>
      </c>
      <c r="H25" s="2" t="s">
        <v>18</v>
      </c>
      <c r="I25" s="2" t="s">
        <v>6</v>
      </c>
      <c r="J25" s="17" t="s">
        <v>7</v>
      </c>
      <c r="K25" s="2" t="s">
        <v>8</v>
      </c>
      <c r="L25" s="20">
        <v>219250</v>
      </c>
    </row>
    <row r="26" spans="1:12" x14ac:dyDescent="0.35">
      <c r="A26" s="2">
        <v>30118</v>
      </c>
      <c r="B26" s="17" t="s">
        <v>52</v>
      </c>
      <c r="C26" s="17" t="s">
        <v>50</v>
      </c>
      <c r="D26" s="38" t="s">
        <v>51</v>
      </c>
      <c r="E26" s="2">
        <v>19210101</v>
      </c>
      <c r="F26" s="2" t="s">
        <v>3</v>
      </c>
      <c r="G26" s="2" t="s">
        <v>53</v>
      </c>
      <c r="H26" s="2" t="s">
        <v>18</v>
      </c>
      <c r="I26" s="2" t="s">
        <v>6</v>
      </c>
      <c r="J26" s="17" t="s">
        <v>7</v>
      </c>
      <c r="K26" s="2" t="s">
        <v>8</v>
      </c>
      <c r="L26" s="20">
        <v>94372</v>
      </c>
    </row>
    <row r="27" spans="1:12" x14ac:dyDescent="0.35">
      <c r="A27" s="2">
        <v>35163</v>
      </c>
      <c r="B27" s="17" t="s">
        <v>54</v>
      </c>
      <c r="C27" s="17" t="s">
        <v>55</v>
      </c>
      <c r="D27" s="38" t="s">
        <v>51</v>
      </c>
      <c r="E27" s="2">
        <v>20000522</v>
      </c>
      <c r="F27" s="2" t="s">
        <v>3</v>
      </c>
      <c r="G27" s="2" t="s">
        <v>17</v>
      </c>
      <c r="H27" s="2" t="s">
        <v>18</v>
      </c>
      <c r="I27" s="2" t="s">
        <v>6</v>
      </c>
      <c r="J27" s="17" t="s">
        <v>7</v>
      </c>
      <c r="K27" s="2" t="s">
        <v>8</v>
      </c>
      <c r="L27" s="20">
        <v>24986</v>
      </c>
    </row>
    <row r="28" spans="1:12" x14ac:dyDescent="0.35">
      <c r="A28" s="2">
        <v>20568</v>
      </c>
      <c r="B28" s="17" t="s">
        <v>56</v>
      </c>
      <c r="C28" s="17" t="s">
        <v>57</v>
      </c>
      <c r="D28" s="38" t="s">
        <v>51</v>
      </c>
      <c r="E28" s="2">
        <v>19711222</v>
      </c>
      <c r="F28" s="2" t="s">
        <v>3</v>
      </c>
      <c r="G28" s="2" t="s">
        <v>17</v>
      </c>
      <c r="H28" s="2" t="s">
        <v>18</v>
      </c>
      <c r="I28" s="2" t="s">
        <v>11</v>
      </c>
      <c r="J28" s="17" t="s">
        <v>58</v>
      </c>
      <c r="K28" s="2" t="s">
        <v>8</v>
      </c>
      <c r="L28" s="20">
        <v>159328</v>
      </c>
    </row>
    <row r="29" spans="1:12" x14ac:dyDescent="0.35">
      <c r="A29" s="2">
        <v>35241</v>
      </c>
      <c r="B29" s="17" t="s">
        <v>59</v>
      </c>
      <c r="C29" s="17" t="s">
        <v>60</v>
      </c>
      <c r="D29" s="38" t="s">
        <v>61</v>
      </c>
      <c r="E29" s="2">
        <v>19990326</v>
      </c>
      <c r="F29" s="2" t="s">
        <v>3</v>
      </c>
      <c r="G29" s="2" t="s">
        <v>17</v>
      </c>
      <c r="H29" s="2" t="s">
        <v>18</v>
      </c>
      <c r="I29" s="2" t="s">
        <v>6</v>
      </c>
      <c r="J29" s="17" t="s">
        <v>7</v>
      </c>
      <c r="K29" s="2" t="s">
        <v>8</v>
      </c>
      <c r="L29" s="20">
        <v>33127</v>
      </c>
    </row>
    <row r="30" spans="1:12" x14ac:dyDescent="0.35">
      <c r="A30" s="2">
        <v>9502</v>
      </c>
      <c r="B30" s="17" t="s">
        <v>62</v>
      </c>
      <c r="C30" s="17" t="s">
        <v>63</v>
      </c>
      <c r="D30" s="38" t="s">
        <v>64</v>
      </c>
      <c r="E30" s="2">
        <v>19190908</v>
      </c>
      <c r="F30" s="2" t="s">
        <v>3</v>
      </c>
      <c r="G30" s="2" t="s">
        <v>17</v>
      </c>
      <c r="H30" s="2" t="s">
        <v>18</v>
      </c>
      <c r="I30" s="2" t="s">
        <v>6</v>
      </c>
      <c r="J30" s="17" t="s">
        <v>7</v>
      </c>
      <c r="K30" s="2" t="s">
        <v>8</v>
      </c>
      <c r="L30" s="20">
        <v>40644</v>
      </c>
    </row>
    <row r="31" spans="1:12" x14ac:dyDescent="0.35">
      <c r="A31" s="2">
        <v>31623</v>
      </c>
      <c r="B31" s="17" t="s">
        <v>65</v>
      </c>
      <c r="C31" s="17" t="s">
        <v>66</v>
      </c>
      <c r="D31" s="38" t="s">
        <v>64</v>
      </c>
      <c r="E31" s="2">
        <v>19290101</v>
      </c>
      <c r="F31" s="2" t="s">
        <v>3</v>
      </c>
      <c r="G31" s="2" t="s">
        <v>4</v>
      </c>
      <c r="H31" s="2" t="s">
        <v>5</v>
      </c>
      <c r="I31" s="2" t="s">
        <v>6</v>
      </c>
      <c r="J31" s="17" t="s">
        <v>7</v>
      </c>
      <c r="K31" s="2" t="s">
        <v>8</v>
      </c>
      <c r="L31" s="20">
        <v>9976</v>
      </c>
    </row>
    <row r="32" spans="1:12" x14ac:dyDescent="0.35">
      <c r="A32" s="2">
        <v>11583</v>
      </c>
      <c r="B32" s="17" t="s">
        <v>67</v>
      </c>
      <c r="C32" s="17" t="s">
        <v>68</v>
      </c>
      <c r="D32" s="38" t="s">
        <v>64</v>
      </c>
      <c r="E32" s="2">
        <v>19030731</v>
      </c>
      <c r="F32" s="2" t="s">
        <v>3</v>
      </c>
      <c r="G32" s="2" t="s">
        <v>25</v>
      </c>
      <c r="H32" s="2" t="s">
        <v>26</v>
      </c>
      <c r="I32" s="2" t="s">
        <v>6</v>
      </c>
      <c r="J32" s="17" t="s">
        <v>7</v>
      </c>
      <c r="K32" s="2" t="s">
        <v>8</v>
      </c>
      <c r="L32" s="20">
        <v>87244</v>
      </c>
    </row>
    <row r="33" spans="1:12" x14ac:dyDescent="0.35">
      <c r="A33" s="2">
        <v>35393</v>
      </c>
      <c r="B33" s="17" t="s">
        <v>328</v>
      </c>
      <c r="C33" s="17" t="s">
        <v>70</v>
      </c>
      <c r="D33" s="38" t="s">
        <v>71</v>
      </c>
      <c r="E33" s="2">
        <v>20001124</v>
      </c>
      <c r="F33" s="2" t="s">
        <v>3</v>
      </c>
      <c r="G33" s="2" t="s">
        <v>14</v>
      </c>
      <c r="H33" s="2" t="s">
        <v>5</v>
      </c>
      <c r="I33" s="2" t="s">
        <v>29</v>
      </c>
      <c r="J33" s="17" t="s">
        <v>30</v>
      </c>
      <c r="K33" s="2" t="s">
        <v>72</v>
      </c>
      <c r="L33" s="20">
        <v>38864</v>
      </c>
    </row>
    <row r="34" spans="1:12" x14ac:dyDescent="0.35">
      <c r="A34" s="2">
        <v>916</v>
      </c>
      <c r="B34" s="17" t="s">
        <v>73</v>
      </c>
      <c r="C34" s="17" t="s">
        <v>74</v>
      </c>
      <c r="D34" s="38" t="s">
        <v>71</v>
      </c>
      <c r="E34" s="2">
        <v>18970201</v>
      </c>
      <c r="F34" s="2" t="s">
        <v>3</v>
      </c>
      <c r="G34" s="2" t="s">
        <v>11</v>
      </c>
      <c r="H34" s="2" t="s">
        <v>12</v>
      </c>
      <c r="I34" s="2" t="s">
        <v>29</v>
      </c>
      <c r="J34" s="17" t="s">
        <v>30</v>
      </c>
      <c r="K34" s="2" t="s">
        <v>72</v>
      </c>
      <c r="L34" s="20">
        <v>458327</v>
      </c>
    </row>
    <row r="35" spans="1:12" x14ac:dyDescent="0.35">
      <c r="A35" s="2">
        <v>19328</v>
      </c>
      <c r="B35" s="17" t="s">
        <v>75</v>
      </c>
      <c r="C35" s="17" t="s">
        <v>74</v>
      </c>
      <c r="D35" s="38" t="s">
        <v>71</v>
      </c>
      <c r="E35" s="2">
        <v>19650102</v>
      </c>
      <c r="F35" s="2" t="s">
        <v>3</v>
      </c>
      <c r="G35" s="2" t="s">
        <v>11</v>
      </c>
      <c r="H35" s="2" t="s">
        <v>12</v>
      </c>
      <c r="I35" s="2" t="s">
        <v>6</v>
      </c>
      <c r="J35" s="17" t="s">
        <v>7</v>
      </c>
      <c r="K35" s="2" t="s">
        <v>72</v>
      </c>
      <c r="L35" s="20">
        <v>316529</v>
      </c>
    </row>
    <row r="36" spans="1:12" x14ac:dyDescent="0.35">
      <c r="A36" s="2">
        <v>20290</v>
      </c>
      <c r="B36" s="17" t="s">
        <v>76</v>
      </c>
      <c r="C36" s="17" t="s">
        <v>74</v>
      </c>
      <c r="D36" s="38" t="s">
        <v>71</v>
      </c>
      <c r="E36" s="2">
        <v>19701109</v>
      </c>
      <c r="F36" s="2" t="s">
        <v>3</v>
      </c>
      <c r="G36" s="2" t="s">
        <v>17</v>
      </c>
      <c r="H36" s="2" t="s">
        <v>18</v>
      </c>
      <c r="I36" s="2" t="s">
        <v>6</v>
      </c>
      <c r="J36" s="17" t="s">
        <v>7</v>
      </c>
      <c r="K36" s="2" t="s">
        <v>72</v>
      </c>
      <c r="L36" s="20">
        <v>104063</v>
      </c>
    </row>
    <row r="37" spans="1:12" x14ac:dyDescent="0.35">
      <c r="A37" s="2">
        <v>22476</v>
      </c>
      <c r="B37" s="17" t="s">
        <v>77</v>
      </c>
      <c r="C37" s="17" t="s">
        <v>74</v>
      </c>
      <c r="D37" s="38" t="s">
        <v>71</v>
      </c>
      <c r="E37" s="2">
        <v>19770620</v>
      </c>
      <c r="F37" s="2" t="s">
        <v>3</v>
      </c>
      <c r="G37" s="2" t="s">
        <v>17</v>
      </c>
      <c r="H37" s="2" t="s">
        <v>18</v>
      </c>
      <c r="I37" s="2" t="s">
        <v>6</v>
      </c>
      <c r="J37" s="17" t="s">
        <v>7</v>
      </c>
      <c r="K37" s="2" t="s">
        <v>72</v>
      </c>
      <c r="L37" s="20">
        <v>45799</v>
      </c>
    </row>
    <row r="38" spans="1:12" x14ac:dyDescent="0.35">
      <c r="A38" s="2">
        <v>27034</v>
      </c>
      <c r="B38" s="17" t="s">
        <v>78</v>
      </c>
      <c r="C38" s="17" t="s">
        <v>74</v>
      </c>
      <c r="D38" s="38" t="s">
        <v>71</v>
      </c>
      <c r="E38" s="2">
        <v>19870824</v>
      </c>
      <c r="F38" s="2" t="s">
        <v>3</v>
      </c>
      <c r="G38" s="2" t="s">
        <v>25</v>
      </c>
      <c r="H38" s="2" t="s">
        <v>26</v>
      </c>
      <c r="I38" s="2" t="s">
        <v>29</v>
      </c>
      <c r="J38" s="17" t="s">
        <v>30</v>
      </c>
      <c r="K38" s="2" t="s">
        <v>72</v>
      </c>
      <c r="L38" s="20">
        <v>152695</v>
      </c>
    </row>
    <row r="39" spans="1:12" x14ac:dyDescent="0.35">
      <c r="A39" s="2">
        <v>27447</v>
      </c>
      <c r="B39" s="17" t="s">
        <v>79</v>
      </c>
      <c r="C39" s="17" t="s">
        <v>74</v>
      </c>
      <c r="D39" s="38" t="s">
        <v>71</v>
      </c>
      <c r="E39" s="2">
        <v>19890208</v>
      </c>
      <c r="F39" s="2" t="s">
        <v>3</v>
      </c>
      <c r="G39" s="2" t="s">
        <v>17</v>
      </c>
      <c r="H39" s="2" t="s">
        <v>18</v>
      </c>
      <c r="I39" s="2" t="s">
        <v>29</v>
      </c>
      <c r="J39" s="17" t="s">
        <v>30</v>
      </c>
      <c r="K39" s="2" t="s">
        <v>72</v>
      </c>
      <c r="L39" s="20">
        <v>317132</v>
      </c>
    </row>
    <row r="40" spans="1:12" x14ac:dyDescent="0.35">
      <c r="A40" s="2">
        <v>29399</v>
      </c>
      <c r="B40" s="17" t="s">
        <v>81</v>
      </c>
      <c r="C40" s="17" t="s">
        <v>74</v>
      </c>
      <c r="D40" s="38" t="s">
        <v>71</v>
      </c>
      <c r="E40" s="2">
        <v>19340101</v>
      </c>
      <c r="F40" s="2" t="s">
        <v>3</v>
      </c>
      <c r="G40" s="2" t="s">
        <v>4</v>
      </c>
      <c r="H40" s="2" t="s">
        <v>5</v>
      </c>
      <c r="I40" s="2" t="s">
        <v>6</v>
      </c>
      <c r="J40" s="17" t="s">
        <v>7</v>
      </c>
      <c r="K40" s="2" t="s">
        <v>72</v>
      </c>
      <c r="L40" s="20">
        <v>129482</v>
      </c>
    </row>
    <row r="41" spans="1:12" x14ac:dyDescent="0.35">
      <c r="A41" s="2">
        <v>29791</v>
      </c>
      <c r="B41" s="17" t="s">
        <v>329</v>
      </c>
      <c r="C41" s="17" t="s">
        <v>74</v>
      </c>
      <c r="D41" s="38" t="s">
        <v>71</v>
      </c>
      <c r="E41" s="2">
        <v>19010101</v>
      </c>
      <c r="F41" s="2" t="s">
        <v>3</v>
      </c>
      <c r="G41" s="2" t="s">
        <v>53</v>
      </c>
      <c r="H41" s="2" t="s">
        <v>18</v>
      </c>
      <c r="I41" s="2" t="s">
        <v>22</v>
      </c>
      <c r="J41" s="17" t="s">
        <v>23</v>
      </c>
      <c r="K41" s="2" t="s">
        <v>72</v>
      </c>
      <c r="L41" s="20">
        <v>74912</v>
      </c>
    </row>
    <row r="42" spans="1:12" x14ac:dyDescent="0.35">
      <c r="A42" s="2">
        <v>33708</v>
      </c>
      <c r="B42" s="17" t="s">
        <v>82</v>
      </c>
      <c r="C42" s="17" t="s">
        <v>74</v>
      </c>
      <c r="D42" s="38" t="s">
        <v>71</v>
      </c>
      <c r="E42" s="2">
        <v>19921026</v>
      </c>
      <c r="F42" s="2" t="s">
        <v>3</v>
      </c>
      <c r="G42" s="2" t="s">
        <v>17</v>
      </c>
      <c r="H42" s="2" t="s">
        <v>18</v>
      </c>
      <c r="I42" s="2" t="s">
        <v>29</v>
      </c>
      <c r="J42" s="17" t="s">
        <v>30</v>
      </c>
      <c r="K42" s="2" t="s">
        <v>72</v>
      </c>
      <c r="L42" s="20">
        <v>115277</v>
      </c>
    </row>
    <row r="43" spans="1:12" x14ac:dyDescent="0.35">
      <c r="A43" s="2">
        <v>34089</v>
      </c>
      <c r="B43" s="17" t="s">
        <v>83</v>
      </c>
      <c r="C43" s="17" t="s">
        <v>74</v>
      </c>
      <c r="D43" s="38" t="s">
        <v>71</v>
      </c>
      <c r="E43" s="2">
        <v>19951109</v>
      </c>
      <c r="F43" s="2" t="s">
        <v>3</v>
      </c>
      <c r="G43" s="2" t="s">
        <v>25</v>
      </c>
      <c r="H43" s="2" t="s">
        <v>26</v>
      </c>
      <c r="I43" s="2" t="s">
        <v>29</v>
      </c>
      <c r="J43" s="17" t="s">
        <v>30</v>
      </c>
      <c r="K43" s="2" t="s">
        <v>72</v>
      </c>
      <c r="L43" s="20">
        <v>88124</v>
      </c>
    </row>
    <row r="44" spans="1:12" x14ac:dyDescent="0.35">
      <c r="A44" s="2">
        <v>34108</v>
      </c>
      <c r="B44" s="17" t="s">
        <v>258</v>
      </c>
      <c r="C44" s="17" t="s">
        <v>74</v>
      </c>
      <c r="D44" s="38" t="s">
        <v>71</v>
      </c>
      <c r="E44" s="2">
        <v>19951222</v>
      </c>
      <c r="F44" s="2" t="s">
        <v>3</v>
      </c>
      <c r="G44" s="2" t="s">
        <v>17</v>
      </c>
      <c r="H44" s="2" t="s">
        <v>18</v>
      </c>
      <c r="I44" s="2" t="s">
        <v>22</v>
      </c>
      <c r="J44" s="17" t="s">
        <v>23</v>
      </c>
      <c r="K44" s="2" t="s">
        <v>72</v>
      </c>
      <c r="L44" s="20">
        <v>27842</v>
      </c>
    </row>
    <row r="45" spans="1:12" x14ac:dyDescent="0.35">
      <c r="A45" s="2">
        <v>34334</v>
      </c>
      <c r="B45" s="17" t="s">
        <v>84</v>
      </c>
      <c r="C45" s="17" t="s">
        <v>74</v>
      </c>
      <c r="D45" s="38" t="s">
        <v>71</v>
      </c>
      <c r="E45" s="2">
        <v>19970129</v>
      </c>
      <c r="F45" s="2" t="s">
        <v>3</v>
      </c>
      <c r="G45" s="2" t="s">
        <v>17</v>
      </c>
      <c r="H45" s="2" t="s">
        <v>18</v>
      </c>
      <c r="I45" s="2" t="s">
        <v>29</v>
      </c>
      <c r="J45" s="17" t="s">
        <v>30</v>
      </c>
      <c r="K45" s="2" t="s">
        <v>72</v>
      </c>
      <c r="L45" s="20">
        <v>54669</v>
      </c>
    </row>
    <row r="46" spans="1:12" x14ac:dyDescent="0.35">
      <c r="A46" s="2">
        <v>18659</v>
      </c>
      <c r="B46" s="17" t="s">
        <v>85</v>
      </c>
      <c r="C46" s="17" t="s">
        <v>86</v>
      </c>
      <c r="D46" s="38" t="s">
        <v>71</v>
      </c>
      <c r="E46" s="2">
        <v>19621215</v>
      </c>
      <c r="F46" s="2" t="s">
        <v>3</v>
      </c>
      <c r="G46" s="2" t="s">
        <v>17</v>
      </c>
      <c r="H46" s="2" t="s">
        <v>18</v>
      </c>
      <c r="I46" s="2" t="s">
        <v>29</v>
      </c>
      <c r="J46" s="17" t="s">
        <v>30</v>
      </c>
      <c r="K46" s="2" t="s">
        <v>72</v>
      </c>
      <c r="L46" s="20">
        <v>258979</v>
      </c>
    </row>
    <row r="47" spans="1:12" x14ac:dyDescent="0.35">
      <c r="A47" s="2">
        <v>20111</v>
      </c>
      <c r="B47" s="17" t="s">
        <v>87</v>
      </c>
      <c r="C47" s="17" t="s">
        <v>88</v>
      </c>
      <c r="D47" s="38" t="s">
        <v>71</v>
      </c>
      <c r="E47" s="2">
        <v>19700113</v>
      </c>
      <c r="F47" s="2" t="s">
        <v>3</v>
      </c>
      <c r="G47" s="2" t="s">
        <v>17</v>
      </c>
      <c r="H47" s="2" t="s">
        <v>18</v>
      </c>
      <c r="I47" s="2" t="s">
        <v>29</v>
      </c>
      <c r="J47" s="17" t="s">
        <v>30</v>
      </c>
      <c r="K47" s="2" t="s">
        <v>72</v>
      </c>
      <c r="L47" s="20">
        <v>121696</v>
      </c>
    </row>
    <row r="48" spans="1:12" x14ac:dyDescent="0.35">
      <c r="A48" s="2">
        <v>35419</v>
      </c>
      <c r="B48" s="17" t="s">
        <v>89</v>
      </c>
      <c r="C48" s="17" t="s">
        <v>90</v>
      </c>
      <c r="D48" s="38" t="s">
        <v>71</v>
      </c>
      <c r="E48" s="2">
        <v>20000214</v>
      </c>
      <c r="F48" s="2" t="s">
        <v>3</v>
      </c>
      <c r="G48" s="2" t="s">
        <v>17</v>
      </c>
      <c r="H48" s="2" t="s">
        <v>18</v>
      </c>
      <c r="I48" s="2" t="s">
        <v>29</v>
      </c>
      <c r="J48" s="17" t="s">
        <v>30</v>
      </c>
      <c r="K48" s="2" t="s">
        <v>72</v>
      </c>
      <c r="L48" s="20">
        <v>78425</v>
      </c>
    </row>
    <row r="49" spans="1:12" x14ac:dyDescent="0.35">
      <c r="A49" s="2">
        <v>20179</v>
      </c>
      <c r="B49" s="17" t="s">
        <v>91</v>
      </c>
      <c r="C49" s="17" t="s">
        <v>92</v>
      </c>
      <c r="D49" s="38" t="s">
        <v>93</v>
      </c>
      <c r="E49" s="2">
        <v>19700514</v>
      </c>
      <c r="F49" s="2" t="s">
        <v>3</v>
      </c>
      <c r="G49" s="2" t="s">
        <v>11</v>
      </c>
      <c r="H49" s="2" t="s">
        <v>12</v>
      </c>
      <c r="I49" s="2" t="s">
        <v>6</v>
      </c>
      <c r="J49" s="17" t="s">
        <v>7</v>
      </c>
      <c r="K49" s="2" t="s">
        <v>72</v>
      </c>
      <c r="L49" s="20">
        <v>150320</v>
      </c>
    </row>
    <row r="50" spans="1:12" x14ac:dyDescent="0.35">
      <c r="A50" s="2">
        <v>30329</v>
      </c>
      <c r="B50" s="17" t="s">
        <v>94</v>
      </c>
      <c r="C50" s="17" t="s">
        <v>92</v>
      </c>
      <c r="D50" s="38" t="s">
        <v>93</v>
      </c>
      <c r="E50" s="2">
        <v>19471101</v>
      </c>
      <c r="F50" s="2" t="s">
        <v>3</v>
      </c>
      <c r="G50" s="2" t="s">
        <v>14</v>
      </c>
      <c r="H50" s="2" t="s">
        <v>5</v>
      </c>
      <c r="I50" s="2" t="s">
        <v>6</v>
      </c>
      <c r="J50" s="17" t="s">
        <v>7</v>
      </c>
      <c r="K50" s="2" t="s">
        <v>72</v>
      </c>
      <c r="L50" s="20">
        <v>25992</v>
      </c>
    </row>
    <row r="51" spans="1:12" x14ac:dyDescent="0.35">
      <c r="A51" s="2">
        <v>34052</v>
      </c>
      <c r="B51" s="17" t="s">
        <v>95</v>
      </c>
      <c r="C51" s="17" t="s">
        <v>96</v>
      </c>
      <c r="D51" s="38" t="s">
        <v>97</v>
      </c>
      <c r="E51" s="2">
        <v>19950821</v>
      </c>
      <c r="F51" s="2" t="s">
        <v>3</v>
      </c>
      <c r="G51" s="2" t="s">
        <v>17</v>
      </c>
      <c r="H51" s="2" t="s">
        <v>18</v>
      </c>
      <c r="I51" s="2" t="s">
        <v>11</v>
      </c>
      <c r="J51" s="17" t="s">
        <v>58</v>
      </c>
      <c r="K51" s="2" t="s">
        <v>72</v>
      </c>
      <c r="L51" s="20">
        <v>71145</v>
      </c>
    </row>
    <row r="52" spans="1:12" x14ac:dyDescent="0.35">
      <c r="A52" s="2">
        <v>20364</v>
      </c>
      <c r="B52" s="17" t="s">
        <v>98</v>
      </c>
      <c r="C52" s="17" t="s">
        <v>99</v>
      </c>
      <c r="D52" s="38" t="s">
        <v>97</v>
      </c>
      <c r="E52" s="2">
        <v>19710212</v>
      </c>
      <c r="F52" s="2" t="s">
        <v>3</v>
      </c>
      <c r="G52" s="2" t="s">
        <v>17</v>
      </c>
      <c r="H52" s="2" t="s">
        <v>18</v>
      </c>
      <c r="I52" s="2" t="s">
        <v>6</v>
      </c>
      <c r="J52" s="17" t="s">
        <v>7</v>
      </c>
      <c r="K52" s="2" t="s">
        <v>72</v>
      </c>
      <c r="L52" s="20">
        <v>54885</v>
      </c>
    </row>
    <row r="53" spans="1:12" x14ac:dyDescent="0.35">
      <c r="A53" s="2">
        <v>28480</v>
      </c>
      <c r="B53" s="17" t="s">
        <v>100</v>
      </c>
      <c r="C53" s="17" t="s">
        <v>99</v>
      </c>
      <c r="D53" s="38" t="s">
        <v>97</v>
      </c>
      <c r="E53" s="2">
        <v>19240101</v>
      </c>
      <c r="F53" s="2" t="s">
        <v>3</v>
      </c>
      <c r="G53" s="2" t="s">
        <v>4</v>
      </c>
      <c r="H53" s="2" t="s">
        <v>5</v>
      </c>
      <c r="I53" s="2" t="s">
        <v>6</v>
      </c>
      <c r="J53" s="17" t="s">
        <v>7</v>
      </c>
      <c r="K53" s="2" t="s">
        <v>72</v>
      </c>
      <c r="L53" s="20">
        <v>19099</v>
      </c>
    </row>
    <row r="54" spans="1:12" x14ac:dyDescent="0.35">
      <c r="A54" s="2">
        <v>34818</v>
      </c>
      <c r="B54" s="17" t="s">
        <v>101</v>
      </c>
      <c r="C54" s="17" t="s">
        <v>99</v>
      </c>
      <c r="D54" s="38" t="s">
        <v>97</v>
      </c>
      <c r="E54" s="2">
        <v>19990729</v>
      </c>
      <c r="F54" s="2" t="s">
        <v>3</v>
      </c>
      <c r="G54" s="2" t="s">
        <v>25</v>
      </c>
      <c r="H54" s="2" t="s">
        <v>26</v>
      </c>
      <c r="I54" s="2" t="s">
        <v>6</v>
      </c>
      <c r="J54" s="17" t="s">
        <v>7</v>
      </c>
      <c r="K54" s="2" t="s">
        <v>72</v>
      </c>
      <c r="L54" s="20">
        <v>81572</v>
      </c>
    </row>
    <row r="55" spans="1:12" x14ac:dyDescent="0.35">
      <c r="A55" s="2">
        <v>34112</v>
      </c>
      <c r="B55" s="17" t="s">
        <v>89</v>
      </c>
      <c r="C55" s="17" t="s">
        <v>102</v>
      </c>
      <c r="D55" s="38" t="s">
        <v>103</v>
      </c>
      <c r="E55" s="2">
        <v>19951229</v>
      </c>
      <c r="F55" s="2" t="s">
        <v>3</v>
      </c>
      <c r="G55" s="2" t="s">
        <v>25</v>
      </c>
      <c r="H55" s="2" t="s">
        <v>26</v>
      </c>
      <c r="I55" s="2" t="s">
        <v>29</v>
      </c>
      <c r="J55" s="17" t="s">
        <v>30</v>
      </c>
      <c r="K55" s="2" t="s">
        <v>104</v>
      </c>
      <c r="L55" s="20">
        <v>135857</v>
      </c>
    </row>
    <row r="56" spans="1:12" x14ac:dyDescent="0.35">
      <c r="A56" s="2">
        <v>20856</v>
      </c>
      <c r="B56" s="17" t="s">
        <v>105</v>
      </c>
      <c r="C56" s="17" t="s">
        <v>106</v>
      </c>
      <c r="D56" s="38" t="s">
        <v>107</v>
      </c>
      <c r="E56" s="2">
        <v>19721116</v>
      </c>
      <c r="F56" s="2" t="s">
        <v>3</v>
      </c>
      <c r="G56" s="2" t="s">
        <v>17</v>
      </c>
      <c r="H56" s="2" t="s">
        <v>18</v>
      </c>
      <c r="I56" s="2" t="s">
        <v>6</v>
      </c>
      <c r="J56" s="17" t="s">
        <v>7</v>
      </c>
      <c r="K56" s="2" t="s">
        <v>104</v>
      </c>
      <c r="L56" s="20">
        <v>295155</v>
      </c>
    </row>
    <row r="57" spans="1:12" x14ac:dyDescent="0.35">
      <c r="A57" s="2">
        <v>33144</v>
      </c>
      <c r="B57" s="17" t="s">
        <v>108</v>
      </c>
      <c r="C57" s="17" t="s">
        <v>106</v>
      </c>
      <c r="D57" s="38" t="s">
        <v>107</v>
      </c>
      <c r="E57" s="2">
        <v>19900928</v>
      </c>
      <c r="F57" s="2" t="s">
        <v>3</v>
      </c>
      <c r="G57" s="2" t="s">
        <v>17</v>
      </c>
      <c r="H57" s="2" t="s">
        <v>18</v>
      </c>
      <c r="I57" s="2" t="s">
        <v>6</v>
      </c>
      <c r="J57" s="17" t="s">
        <v>7</v>
      </c>
      <c r="K57" s="2" t="s">
        <v>104</v>
      </c>
      <c r="L57" s="20">
        <v>26821</v>
      </c>
    </row>
    <row r="58" spans="1:12" x14ac:dyDescent="0.35">
      <c r="A58" s="2">
        <v>33933</v>
      </c>
      <c r="B58" s="17" t="s">
        <v>109</v>
      </c>
      <c r="C58" s="17" t="s">
        <v>106</v>
      </c>
      <c r="D58" s="38" t="s">
        <v>107</v>
      </c>
      <c r="E58" s="2">
        <v>19940909</v>
      </c>
      <c r="F58" s="2" t="s">
        <v>3</v>
      </c>
      <c r="G58" s="2" t="s">
        <v>14</v>
      </c>
      <c r="H58" s="2" t="s">
        <v>5</v>
      </c>
      <c r="I58" s="2" t="s">
        <v>6</v>
      </c>
      <c r="J58" s="17" t="s">
        <v>7</v>
      </c>
      <c r="K58" s="2" t="s">
        <v>104</v>
      </c>
      <c r="L58" s="20">
        <v>92773</v>
      </c>
    </row>
    <row r="59" spans="1:12" x14ac:dyDescent="0.35">
      <c r="A59" s="2">
        <v>18386</v>
      </c>
      <c r="B59" s="17" t="s">
        <v>113</v>
      </c>
      <c r="C59" s="17" t="s">
        <v>114</v>
      </c>
      <c r="D59" s="38" t="s">
        <v>17</v>
      </c>
      <c r="E59" s="2">
        <v>19610607</v>
      </c>
      <c r="F59" s="2" t="s">
        <v>3</v>
      </c>
      <c r="G59" s="2" t="s">
        <v>17</v>
      </c>
      <c r="H59" s="2" t="s">
        <v>18</v>
      </c>
      <c r="I59" s="2" t="s">
        <v>22</v>
      </c>
      <c r="J59" s="17" t="s">
        <v>23</v>
      </c>
      <c r="K59" s="2" t="s">
        <v>104</v>
      </c>
      <c r="L59" s="20">
        <v>124102</v>
      </c>
    </row>
    <row r="60" spans="1:12" x14ac:dyDescent="0.35">
      <c r="A60" s="2">
        <v>19904</v>
      </c>
      <c r="B60" s="17" t="s">
        <v>115</v>
      </c>
      <c r="C60" s="17" t="s">
        <v>116</v>
      </c>
      <c r="D60" s="38" t="s">
        <v>17</v>
      </c>
      <c r="E60" s="2">
        <v>19690301</v>
      </c>
      <c r="F60" s="2" t="s">
        <v>3</v>
      </c>
      <c r="G60" s="2" t="s">
        <v>17</v>
      </c>
      <c r="H60" s="2" t="s">
        <v>18</v>
      </c>
      <c r="I60" s="2" t="s">
        <v>22</v>
      </c>
      <c r="J60" s="17" t="s">
        <v>23</v>
      </c>
      <c r="K60" s="2" t="s">
        <v>104</v>
      </c>
      <c r="L60" s="20">
        <v>120457</v>
      </c>
    </row>
    <row r="61" spans="1:12" x14ac:dyDescent="0.35">
      <c r="A61" s="2">
        <v>12761</v>
      </c>
      <c r="B61" s="17" t="s">
        <v>117</v>
      </c>
      <c r="C61" s="17" t="s">
        <v>118</v>
      </c>
      <c r="D61" s="38" t="s">
        <v>119</v>
      </c>
      <c r="E61" s="2">
        <v>19020101</v>
      </c>
      <c r="F61" s="2" t="s">
        <v>3</v>
      </c>
      <c r="G61" s="2" t="s">
        <v>25</v>
      </c>
      <c r="H61" s="2" t="s">
        <v>26</v>
      </c>
      <c r="I61" s="2" t="s">
        <v>11</v>
      </c>
      <c r="J61" s="17" t="s">
        <v>58</v>
      </c>
      <c r="K61" s="2" t="s">
        <v>104</v>
      </c>
      <c r="L61" s="20">
        <v>89399</v>
      </c>
    </row>
    <row r="62" spans="1:12" x14ac:dyDescent="0.35">
      <c r="A62" s="2">
        <v>21090</v>
      </c>
      <c r="B62" s="17" t="s">
        <v>120</v>
      </c>
      <c r="C62" s="17" t="s">
        <v>121</v>
      </c>
      <c r="D62" s="38" t="s">
        <v>119</v>
      </c>
      <c r="E62" s="2">
        <v>19730521</v>
      </c>
      <c r="F62" s="2" t="s">
        <v>3</v>
      </c>
      <c r="G62" s="2" t="s">
        <v>17</v>
      </c>
      <c r="H62" s="2" t="s">
        <v>18</v>
      </c>
      <c r="I62" s="2" t="s">
        <v>11</v>
      </c>
      <c r="J62" s="17" t="s">
        <v>58</v>
      </c>
      <c r="K62" s="2" t="s">
        <v>104</v>
      </c>
      <c r="L62" s="20">
        <v>49293</v>
      </c>
    </row>
    <row r="63" spans="1:12" x14ac:dyDescent="0.35">
      <c r="A63" s="2">
        <v>2327</v>
      </c>
      <c r="B63" s="17" t="s">
        <v>122</v>
      </c>
      <c r="C63" s="17" t="s">
        <v>123</v>
      </c>
      <c r="D63" s="38" t="s">
        <v>119</v>
      </c>
      <c r="E63" s="2">
        <v>19081201</v>
      </c>
      <c r="F63" s="2" t="s">
        <v>3</v>
      </c>
      <c r="G63" s="2" t="s">
        <v>25</v>
      </c>
      <c r="H63" s="2" t="s">
        <v>26</v>
      </c>
      <c r="I63" s="2" t="s">
        <v>11</v>
      </c>
      <c r="J63" s="17" t="s">
        <v>58</v>
      </c>
      <c r="K63" s="2" t="s">
        <v>104</v>
      </c>
      <c r="L63" s="20">
        <v>77206</v>
      </c>
    </row>
    <row r="64" spans="1:12" x14ac:dyDescent="0.35">
      <c r="A64" s="2">
        <v>11521</v>
      </c>
      <c r="B64" s="17" t="s">
        <v>310</v>
      </c>
      <c r="C64" s="17" t="s">
        <v>125</v>
      </c>
      <c r="D64" s="38" t="s">
        <v>119</v>
      </c>
      <c r="E64" s="2">
        <v>19030101</v>
      </c>
      <c r="F64" s="2" t="s">
        <v>3</v>
      </c>
      <c r="G64" s="2" t="s">
        <v>25</v>
      </c>
      <c r="H64" s="2" t="s">
        <v>26</v>
      </c>
      <c r="I64" s="2" t="s">
        <v>11</v>
      </c>
      <c r="J64" s="17" t="s">
        <v>58</v>
      </c>
      <c r="K64" s="2" t="s">
        <v>104</v>
      </c>
      <c r="L64" s="20">
        <v>53044</v>
      </c>
    </row>
    <row r="65" spans="1:12" x14ac:dyDescent="0.35">
      <c r="A65" s="2">
        <v>27421</v>
      </c>
      <c r="B65" s="17" t="s">
        <v>124</v>
      </c>
      <c r="C65" s="17" t="s">
        <v>125</v>
      </c>
      <c r="D65" s="38" t="s">
        <v>119</v>
      </c>
      <c r="E65" s="2">
        <v>19890112</v>
      </c>
      <c r="F65" s="2" t="s">
        <v>3</v>
      </c>
      <c r="G65" s="2" t="s">
        <v>11</v>
      </c>
      <c r="H65" s="2" t="s">
        <v>12</v>
      </c>
      <c r="I65" s="2" t="s">
        <v>11</v>
      </c>
      <c r="J65" s="17" t="s">
        <v>58</v>
      </c>
      <c r="K65" s="2" t="s">
        <v>104</v>
      </c>
      <c r="L65" s="20">
        <v>45981</v>
      </c>
    </row>
    <row r="66" spans="1:12" x14ac:dyDescent="0.35">
      <c r="A66" s="2">
        <v>4180</v>
      </c>
      <c r="B66" s="17" t="s">
        <v>126</v>
      </c>
      <c r="C66" s="17" t="s">
        <v>127</v>
      </c>
      <c r="D66" s="38" t="s">
        <v>119</v>
      </c>
      <c r="E66" s="2">
        <v>19050101</v>
      </c>
      <c r="F66" s="2" t="s">
        <v>3</v>
      </c>
      <c r="G66" s="2" t="s">
        <v>17</v>
      </c>
      <c r="H66" s="2" t="s">
        <v>18</v>
      </c>
      <c r="I66" s="2" t="s">
        <v>11</v>
      </c>
      <c r="J66" s="17" t="s">
        <v>58</v>
      </c>
      <c r="K66" s="2" t="s">
        <v>104</v>
      </c>
      <c r="L66" s="20">
        <v>30920</v>
      </c>
    </row>
    <row r="67" spans="1:12" x14ac:dyDescent="0.35">
      <c r="A67" s="2">
        <v>25738</v>
      </c>
      <c r="B67" s="17" t="s">
        <v>128</v>
      </c>
      <c r="C67" s="17" t="s">
        <v>129</v>
      </c>
      <c r="D67" s="38" t="s">
        <v>119</v>
      </c>
      <c r="E67" s="2">
        <v>19841029</v>
      </c>
      <c r="F67" s="2" t="s">
        <v>3</v>
      </c>
      <c r="G67" s="2" t="s">
        <v>11</v>
      </c>
      <c r="H67" s="2" t="s">
        <v>12</v>
      </c>
      <c r="I67" s="2" t="s">
        <v>11</v>
      </c>
      <c r="J67" s="17" t="s">
        <v>58</v>
      </c>
      <c r="K67" s="2" t="s">
        <v>104</v>
      </c>
      <c r="L67" s="20">
        <v>95332</v>
      </c>
    </row>
    <row r="68" spans="1:12" x14ac:dyDescent="0.35">
      <c r="A68" s="2">
        <v>422</v>
      </c>
      <c r="B68" s="17" t="s">
        <v>311</v>
      </c>
      <c r="C68" s="17" t="s">
        <v>312</v>
      </c>
      <c r="D68" s="38" t="s">
        <v>119</v>
      </c>
      <c r="E68" s="2">
        <v>19310101</v>
      </c>
      <c r="F68" s="2" t="s">
        <v>3</v>
      </c>
      <c r="G68" s="2" t="s">
        <v>17</v>
      </c>
      <c r="H68" s="2" t="s">
        <v>18</v>
      </c>
      <c r="I68" s="2" t="s">
        <v>11</v>
      </c>
      <c r="J68" s="17" t="s">
        <v>58</v>
      </c>
      <c r="K68" s="2" t="s">
        <v>104</v>
      </c>
      <c r="L68" s="20">
        <v>76460</v>
      </c>
    </row>
    <row r="69" spans="1:12" x14ac:dyDescent="0.35">
      <c r="A69" s="2">
        <v>20292</v>
      </c>
      <c r="B69" s="17" t="s">
        <v>130</v>
      </c>
      <c r="C69" s="17" t="s">
        <v>131</v>
      </c>
      <c r="D69" s="38" t="s">
        <v>119</v>
      </c>
      <c r="E69" s="2">
        <v>19701109</v>
      </c>
      <c r="F69" s="2" t="s">
        <v>3</v>
      </c>
      <c r="G69" s="2" t="s">
        <v>17</v>
      </c>
      <c r="H69" s="2" t="s">
        <v>18</v>
      </c>
      <c r="I69" s="2" t="s">
        <v>6</v>
      </c>
      <c r="J69" s="17" t="s">
        <v>7</v>
      </c>
      <c r="K69" s="2" t="s">
        <v>104</v>
      </c>
      <c r="L69" s="20">
        <v>12110</v>
      </c>
    </row>
    <row r="70" spans="1:12" x14ac:dyDescent="0.35">
      <c r="A70" s="2">
        <v>15611</v>
      </c>
      <c r="B70" s="17" t="s">
        <v>330</v>
      </c>
      <c r="C70" s="17" t="s">
        <v>331</v>
      </c>
      <c r="D70" s="38" t="s">
        <v>119</v>
      </c>
      <c r="E70" s="2">
        <v>19380713</v>
      </c>
      <c r="F70" s="2" t="s">
        <v>3</v>
      </c>
      <c r="G70" s="2" t="s">
        <v>17</v>
      </c>
      <c r="H70" s="2" t="s">
        <v>18</v>
      </c>
      <c r="I70" s="2" t="s">
        <v>11</v>
      </c>
      <c r="J70" s="17" t="s">
        <v>58</v>
      </c>
      <c r="K70" s="2" t="s">
        <v>104</v>
      </c>
      <c r="L70" s="20">
        <v>59587</v>
      </c>
    </row>
    <row r="71" spans="1:12" x14ac:dyDescent="0.35">
      <c r="A71" s="2">
        <v>2320</v>
      </c>
      <c r="B71" s="17" t="s">
        <v>313</v>
      </c>
      <c r="C71" s="17" t="s">
        <v>314</v>
      </c>
      <c r="D71" s="38" t="s">
        <v>119</v>
      </c>
      <c r="E71" s="2">
        <v>19030203</v>
      </c>
      <c r="F71" s="2" t="s">
        <v>3</v>
      </c>
      <c r="G71" s="2" t="s">
        <v>17</v>
      </c>
      <c r="H71" s="2" t="s">
        <v>18</v>
      </c>
      <c r="I71" s="2" t="s">
        <v>11</v>
      </c>
      <c r="J71" s="17" t="s">
        <v>58</v>
      </c>
      <c r="K71" s="2" t="s">
        <v>104</v>
      </c>
      <c r="L71" s="20">
        <v>42970</v>
      </c>
    </row>
    <row r="72" spans="1:12" x14ac:dyDescent="0.35">
      <c r="A72" s="2">
        <v>16511</v>
      </c>
      <c r="B72" s="17" t="s">
        <v>132</v>
      </c>
      <c r="C72" s="17" t="s">
        <v>133</v>
      </c>
      <c r="D72" s="38" t="s">
        <v>134</v>
      </c>
      <c r="E72" s="2">
        <v>19461216</v>
      </c>
      <c r="F72" s="2" t="s">
        <v>3</v>
      </c>
      <c r="G72" s="2" t="s">
        <v>17</v>
      </c>
      <c r="H72" s="2" t="s">
        <v>18</v>
      </c>
      <c r="I72" s="2" t="s">
        <v>6</v>
      </c>
      <c r="J72" s="17" t="s">
        <v>7</v>
      </c>
      <c r="K72" s="2" t="s">
        <v>104</v>
      </c>
      <c r="L72" s="20">
        <v>141276</v>
      </c>
    </row>
    <row r="73" spans="1:12" x14ac:dyDescent="0.35">
      <c r="A73" s="2">
        <v>34982</v>
      </c>
      <c r="B73" s="17" t="s">
        <v>135</v>
      </c>
      <c r="C73" s="17" t="s">
        <v>133</v>
      </c>
      <c r="D73" s="38" t="s">
        <v>134</v>
      </c>
      <c r="E73" s="2">
        <v>19990315</v>
      </c>
      <c r="F73" s="2" t="s">
        <v>3</v>
      </c>
      <c r="G73" s="2" t="s">
        <v>17</v>
      </c>
      <c r="H73" s="2" t="s">
        <v>18</v>
      </c>
      <c r="I73" s="2" t="s">
        <v>6</v>
      </c>
      <c r="J73" s="17" t="s">
        <v>7</v>
      </c>
      <c r="K73" s="2" t="s">
        <v>104</v>
      </c>
      <c r="L73" s="20">
        <v>27269</v>
      </c>
    </row>
    <row r="74" spans="1:12" x14ac:dyDescent="0.35">
      <c r="A74" s="2">
        <v>10319</v>
      </c>
      <c r="B74" s="17" t="s">
        <v>136</v>
      </c>
      <c r="C74" s="17" t="s">
        <v>137</v>
      </c>
      <c r="D74" s="38" t="s">
        <v>134</v>
      </c>
      <c r="E74" s="2">
        <v>19040104</v>
      </c>
      <c r="F74" s="2" t="s">
        <v>3</v>
      </c>
      <c r="G74" s="2" t="s">
        <v>17</v>
      </c>
      <c r="H74" s="2" t="s">
        <v>18</v>
      </c>
      <c r="I74" s="2" t="s">
        <v>6</v>
      </c>
      <c r="J74" s="17" t="s">
        <v>7</v>
      </c>
      <c r="K74" s="2" t="s">
        <v>104</v>
      </c>
      <c r="L74" s="20">
        <v>54849</v>
      </c>
    </row>
    <row r="75" spans="1:12" x14ac:dyDescent="0.35">
      <c r="A75" s="2">
        <v>25679</v>
      </c>
      <c r="B75" s="17" t="s">
        <v>138</v>
      </c>
      <c r="C75" s="17" t="s">
        <v>139</v>
      </c>
      <c r="D75" s="38" t="s">
        <v>140</v>
      </c>
      <c r="E75" s="2">
        <v>19841009</v>
      </c>
      <c r="F75" s="2" t="s">
        <v>34</v>
      </c>
      <c r="G75" s="2" t="s">
        <v>17</v>
      </c>
      <c r="H75" s="2" t="s">
        <v>18</v>
      </c>
      <c r="I75" s="2" t="s">
        <v>22</v>
      </c>
      <c r="J75" s="17" t="s">
        <v>23</v>
      </c>
      <c r="K75" s="2" t="s">
        <v>104</v>
      </c>
      <c r="L75" s="20">
        <v>684156</v>
      </c>
    </row>
    <row r="76" spans="1:12" x14ac:dyDescent="0.35">
      <c r="A76" s="2">
        <v>57119</v>
      </c>
      <c r="B76" s="17" t="s">
        <v>315</v>
      </c>
      <c r="C76" s="17" t="s">
        <v>316</v>
      </c>
      <c r="D76" s="38" t="s">
        <v>140</v>
      </c>
      <c r="E76" s="2">
        <v>20010501</v>
      </c>
      <c r="F76" s="2" t="s">
        <v>3</v>
      </c>
      <c r="G76" s="2" t="s">
        <v>25</v>
      </c>
      <c r="H76" s="2" t="s">
        <v>26</v>
      </c>
      <c r="I76" s="2" t="s">
        <v>22</v>
      </c>
      <c r="J76" s="17" t="s">
        <v>23</v>
      </c>
      <c r="K76" s="2" t="s">
        <v>104</v>
      </c>
      <c r="L76" s="20">
        <v>39841</v>
      </c>
    </row>
    <row r="77" spans="1:12" x14ac:dyDescent="0.35">
      <c r="A77" s="2">
        <v>25330</v>
      </c>
      <c r="B77" s="17" t="s">
        <v>141</v>
      </c>
      <c r="C77" s="17" t="s">
        <v>142</v>
      </c>
      <c r="D77" s="38" t="s">
        <v>140</v>
      </c>
      <c r="E77" s="2">
        <v>19840820</v>
      </c>
      <c r="F77" s="2" t="s">
        <v>3</v>
      </c>
      <c r="G77" s="2" t="s">
        <v>17</v>
      </c>
      <c r="H77" s="2" t="s">
        <v>18</v>
      </c>
      <c r="I77" s="2" t="s">
        <v>29</v>
      </c>
      <c r="J77" s="17" t="s">
        <v>30</v>
      </c>
      <c r="K77" s="2" t="s">
        <v>104</v>
      </c>
      <c r="L77" s="20">
        <v>292064</v>
      </c>
    </row>
    <row r="78" spans="1:12" x14ac:dyDescent="0.35">
      <c r="A78" s="2">
        <v>26727</v>
      </c>
      <c r="B78" s="17" t="s">
        <v>332</v>
      </c>
      <c r="C78" s="17" t="s">
        <v>333</v>
      </c>
      <c r="D78" s="38" t="s">
        <v>140</v>
      </c>
      <c r="E78" s="2">
        <v>19860708</v>
      </c>
      <c r="F78" s="2" t="s">
        <v>3</v>
      </c>
      <c r="G78" s="2" t="s">
        <v>17</v>
      </c>
      <c r="H78" s="2" t="s">
        <v>18</v>
      </c>
      <c r="I78" s="2" t="s">
        <v>22</v>
      </c>
      <c r="J78" s="17" t="s">
        <v>23</v>
      </c>
      <c r="K78" s="2" t="s">
        <v>104</v>
      </c>
      <c r="L78" s="20">
        <v>58375</v>
      </c>
    </row>
    <row r="79" spans="1:12" x14ac:dyDescent="0.35">
      <c r="A79" s="2">
        <v>24497</v>
      </c>
      <c r="B79" s="17" t="s">
        <v>317</v>
      </c>
      <c r="C79" s="17" t="s">
        <v>144</v>
      </c>
      <c r="D79" s="38" t="s">
        <v>140</v>
      </c>
      <c r="E79" s="2">
        <v>19830516</v>
      </c>
      <c r="F79" s="2" t="s">
        <v>3</v>
      </c>
      <c r="G79" s="2" t="s">
        <v>11</v>
      </c>
      <c r="H79" s="2" t="s">
        <v>12</v>
      </c>
      <c r="I79" s="2" t="s">
        <v>29</v>
      </c>
      <c r="J79" s="17" t="s">
        <v>30</v>
      </c>
      <c r="K79" s="2" t="s">
        <v>104</v>
      </c>
      <c r="L79" s="20">
        <v>98150</v>
      </c>
    </row>
    <row r="80" spans="1:12" x14ac:dyDescent="0.35">
      <c r="A80" s="2">
        <v>26223</v>
      </c>
      <c r="B80" s="17" t="s">
        <v>145</v>
      </c>
      <c r="C80" s="17" t="s">
        <v>144</v>
      </c>
      <c r="D80" s="38" t="s">
        <v>140</v>
      </c>
      <c r="E80" s="2">
        <v>19850503</v>
      </c>
      <c r="F80" s="2" t="s">
        <v>3</v>
      </c>
      <c r="G80" s="2" t="s">
        <v>11</v>
      </c>
      <c r="H80" s="2" t="s">
        <v>12</v>
      </c>
      <c r="I80" s="2" t="s">
        <v>29</v>
      </c>
      <c r="J80" s="17" t="s">
        <v>30</v>
      </c>
      <c r="K80" s="2" t="s">
        <v>104</v>
      </c>
      <c r="L80" s="20">
        <v>321489</v>
      </c>
    </row>
    <row r="81" spans="1:12" x14ac:dyDescent="0.35">
      <c r="A81" s="2">
        <v>26351</v>
      </c>
      <c r="B81" s="17" t="s">
        <v>146</v>
      </c>
      <c r="C81" s="17" t="s">
        <v>144</v>
      </c>
      <c r="D81" s="38" t="s">
        <v>140</v>
      </c>
      <c r="E81" s="2">
        <v>19850801</v>
      </c>
      <c r="F81" s="2" t="s">
        <v>3</v>
      </c>
      <c r="G81" s="2" t="s">
        <v>11</v>
      </c>
      <c r="H81" s="2" t="s">
        <v>12</v>
      </c>
      <c r="I81" s="2" t="s">
        <v>6</v>
      </c>
      <c r="J81" s="17" t="s">
        <v>7</v>
      </c>
      <c r="K81" s="2" t="s">
        <v>104</v>
      </c>
      <c r="L81" s="20">
        <v>55888</v>
      </c>
    </row>
    <row r="82" spans="1:12" x14ac:dyDescent="0.35">
      <c r="A82" s="2">
        <v>26937</v>
      </c>
      <c r="B82" s="17" t="s">
        <v>147</v>
      </c>
      <c r="C82" s="17" t="s">
        <v>144</v>
      </c>
      <c r="D82" s="38" t="s">
        <v>140</v>
      </c>
      <c r="E82" s="2">
        <v>19870415</v>
      </c>
      <c r="F82" s="2" t="s">
        <v>3</v>
      </c>
      <c r="G82" s="2" t="s">
        <v>11</v>
      </c>
      <c r="H82" s="2" t="s">
        <v>12</v>
      </c>
      <c r="I82" s="2" t="s">
        <v>29</v>
      </c>
      <c r="J82" s="17" t="s">
        <v>30</v>
      </c>
      <c r="K82" s="2" t="s">
        <v>104</v>
      </c>
      <c r="L82" s="20">
        <v>866032</v>
      </c>
    </row>
    <row r="83" spans="1:12" x14ac:dyDescent="0.35">
      <c r="A83" s="2">
        <v>34319</v>
      </c>
      <c r="B83" s="17" t="s">
        <v>318</v>
      </c>
      <c r="C83" s="17" t="s">
        <v>144</v>
      </c>
      <c r="D83" s="38" t="s">
        <v>140</v>
      </c>
      <c r="E83" s="2">
        <v>19971103</v>
      </c>
      <c r="F83" s="2" t="s">
        <v>3</v>
      </c>
      <c r="G83" s="2" t="s">
        <v>11</v>
      </c>
      <c r="H83" s="2" t="s">
        <v>12</v>
      </c>
      <c r="I83" s="2" t="s">
        <v>29</v>
      </c>
      <c r="J83" s="17" t="s">
        <v>30</v>
      </c>
      <c r="K83" s="2" t="s">
        <v>104</v>
      </c>
      <c r="L83" s="20">
        <v>152604</v>
      </c>
    </row>
    <row r="84" spans="1:12" x14ac:dyDescent="0.35">
      <c r="A84" s="2">
        <v>34656</v>
      </c>
      <c r="B84" s="17" t="s">
        <v>148</v>
      </c>
      <c r="C84" s="17" t="s">
        <v>144</v>
      </c>
      <c r="D84" s="38" t="s">
        <v>140</v>
      </c>
      <c r="E84" s="2">
        <v>19980518</v>
      </c>
      <c r="F84" s="2" t="s">
        <v>3</v>
      </c>
      <c r="G84" s="2" t="s">
        <v>11</v>
      </c>
      <c r="H84" s="2" t="s">
        <v>12</v>
      </c>
      <c r="I84" s="2" t="s">
        <v>29</v>
      </c>
      <c r="J84" s="17" t="s">
        <v>30</v>
      </c>
      <c r="K84" s="2" t="s">
        <v>104</v>
      </c>
      <c r="L84" s="20">
        <v>192245</v>
      </c>
    </row>
    <row r="85" spans="1:12" x14ac:dyDescent="0.35">
      <c r="A85" s="2">
        <v>27074</v>
      </c>
      <c r="B85" s="17" t="s">
        <v>149</v>
      </c>
      <c r="C85" s="17" t="s">
        <v>150</v>
      </c>
      <c r="D85" s="38" t="s">
        <v>140</v>
      </c>
      <c r="E85" s="2">
        <v>19871019</v>
      </c>
      <c r="F85" s="2" t="s">
        <v>3</v>
      </c>
      <c r="G85" s="2" t="s">
        <v>17</v>
      </c>
      <c r="H85" s="2" t="s">
        <v>18</v>
      </c>
      <c r="I85" s="2" t="s">
        <v>29</v>
      </c>
      <c r="J85" s="17" t="s">
        <v>30</v>
      </c>
      <c r="K85" s="2" t="s">
        <v>104</v>
      </c>
      <c r="L85" s="20">
        <v>155349</v>
      </c>
    </row>
    <row r="86" spans="1:12" x14ac:dyDescent="0.35">
      <c r="A86" s="2">
        <v>19629</v>
      </c>
      <c r="B86" s="17" t="s">
        <v>138</v>
      </c>
      <c r="C86" s="17" t="s">
        <v>151</v>
      </c>
      <c r="D86" s="38" t="s">
        <v>140</v>
      </c>
      <c r="E86" s="2">
        <v>19660902</v>
      </c>
      <c r="F86" s="2" t="s">
        <v>34</v>
      </c>
      <c r="G86" s="2" t="s">
        <v>17</v>
      </c>
      <c r="H86" s="2" t="s">
        <v>18</v>
      </c>
      <c r="I86" s="2" t="s">
        <v>22</v>
      </c>
      <c r="J86" s="17" t="s">
        <v>23</v>
      </c>
      <c r="K86" s="2" t="s">
        <v>104</v>
      </c>
      <c r="L86" s="20">
        <v>5294201</v>
      </c>
    </row>
    <row r="87" spans="1:12" x14ac:dyDescent="0.35">
      <c r="A87" s="2">
        <v>23772</v>
      </c>
      <c r="B87" s="17" t="s">
        <v>152</v>
      </c>
      <c r="C87" s="17" t="s">
        <v>151</v>
      </c>
      <c r="D87" s="38" t="s">
        <v>140</v>
      </c>
      <c r="E87" s="2">
        <v>19820331</v>
      </c>
      <c r="F87" s="2" t="s">
        <v>34</v>
      </c>
      <c r="G87" s="2" t="s">
        <v>17</v>
      </c>
      <c r="H87" s="2" t="s">
        <v>18</v>
      </c>
      <c r="I87" s="2" t="s">
        <v>22</v>
      </c>
      <c r="J87" s="17" t="s">
        <v>23</v>
      </c>
      <c r="K87" s="2" t="s">
        <v>104</v>
      </c>
      <c r="L87" s="20">
        <v>375323</v>
      </c>
    </row>
    <row r="88" spans="1:12" x14ac:dyDescent="0.35">
      <c r="A88" s="2">
        <v>26856</v>
      </c>
      <c r="B88" s="17" t="s">
        <v>153</v>
      </c>
      <c r="C88" s="17" t="s">
        <v>151</v>
      </c>
      <c r="D88" s="38" t="s">
        <v>140</v>
      </c>
      <c r="E88" s="2">
        <v>19861210</v>
      </c>
      <c r="F88" s="2" t="s">
        <v>3</v>
      </c>
      <c r="G88" s="2" t="s">
        <v>25</v>
      </c>
      <c r="H88" s="2" t="s">
        <v>26</v>
      </c>
      <c r="I88" s="2" t="s">
        <v>22</v>
      </c>
      <c r="J88" s="17" t="s">
        <v>23</v>
      </c>
      <c r="K88" s="2" t="s">
        <v>104</v>
      </c>
      <c r="L88" s="20">
        <v>319658</v>
      </c>
    </row>
    <row r="89" spans="1:12" x14ac:dyDescent="0.35">
      <c r="A89" s="2">
        <v>24347</v>
      </c>
      <c r="B89" s="17" t="s">
        <v>319</v>
      </c>
      <c r="C89" s="17" t="s">
        <v>320</v>
      </c>
      <c r="D89" s="38" t="s">
        <v>140</v>
      </c>
      <c r="E89" s="2">
        <v>19830124</v>
      </c>
      <c r="F89" s="2" t="s">
        <v>3</v>
      </c>
      <c r="G89" s="2" t="s">
        <v>11</v>
      </c>
      <c r="H89" s="2" t="s">
        <v>12</v>
      </c>
      <c r="I89" s="2" t="s">
        <v>22</v>
      </c>
      <c r="J89" s="17" t="s">
        <v>23</v>
      </c>
      <c r="K89" s="2" t="s">
        <v>104</v>
      </c>
      <c r="L89" s="20">
        <v>837357</v>
      </c>
    </row>
    <row r="90" spans="1:12" x14ac:dyDescent="0.35">
      <c r="A90" s="2">
        <v>33513</v>
      </c>
      <c r="B90" s="17" t="s">
        <v>154</v>
      </c>
      <c r="C90" s="17" t="s">
        <v>155</v>
      </c>
      <c r="D90" s="38" t="s">
        <v>140</v>
      </c>
      <c r="E90" s="2">
        <v>19911024</v>
      </c>
      <c r="F90" s="2" t="s">
        <v>3</v>
      </c>
      <c r="G90" s="2" t="s">
        <v>17</v>
      </c>
      <c r="H90" s="2" t="s">
        <v>18</v>
      </c>
      <c r="I90" s="2" t="s">
        <v>29</v>
      </c>
      <c r="J90" s="17" t="s">
        <v>30</v>
      </c>
      <c r="K90" s="2" t="s">
        <v>104</v>
      </c>
      <c r="L90" s="20">
        <v>196426</v>
      </c>
    </row>
    <row r="91" spans="1:12" x14ac:dyDescent="0.35">
      <c r="A91" s="2">
        <v>22657</v>
      </c>
      <c r="B91" s="17" t="s">
        <v>156</v>
      </c>
      <c r="C91" s="17" t="s">
        <v>157</v>
      </c>
      <c r="D91" s="38" t="s">
        <v>140</v>
      </c>
      <c r="E91" s="2">
        <v>19780515</v>
      </c>
      <c r="F91" s="2" t="s">
        <v>3</v>
      </c>
      <c r="G91" s="2" t="s">
        <v>17</v>
      </c>
      <c r="H91" s="2" t="s">
        <v>18</v>
      </c>
      <c r="I91" s="2" t="s">
        <v>22</v>
      </c>
      <c r="J91" s="17" t="s">
        <v>23</v>
      </c>
      <c r="K91" s="2" t="s">
        <v>104</v>
      </c>
      <c r="L91" s="20">
        <v>58183</v>
      </c>
    </row>
    <row r="92" spans="1:12" x14ac:dyDescent="0.35">
      <c r="A92" s="2">
        <v>20845</v>
      </c>
      <c r="B92" s="17" t="s">
        <v>158</v>
      </c>
      <c r="C92" s="17" t="s">
        <v>159</v>
      </c>
      <c r="D92" s="38" t="s">
        <v>140</v>
      </c>
      <c r="E92" s="2">
        <v>19721028</v>
      </c>
      <c r="F92" s="2" t="s">
        <v>3</v>
      </c>
      <c r="G92" s="2" t="s">
        <v>17</v>
      </c>
      <c r="H92" s="2" t="s">
        <v>18</v>
      </c>
      <c r="I92" s="2" t="s">
        <v>29</v>
      </c>
      <c r="J92" s="17" t="s">
        <v>30</v>
      </c>
      <c r="K92" s="2" t="s">
        <v>104</v>
      </c>
      <c r="L92" s="20">
        <v>142471</v>
      </c>
    </row>
    <row r="93" spans="1:12" x14ac:dyDescent="0.35">
      <c r="A93" s="2">
        <v>24961</v>
      </c>
      <c r="B93" s="17" t="s">
        <v>138</v>
      </c>
      <c r="C93" s="17" t="s">
        <v>160</v>
      </c>
      <c r="D93" s="38" t="s">
        <v>140</v>
      </c>
      <c r="E93" s="2">
        <v>19840206</v>
      </c>
      <c r="F93" s="2" t="s">
        <v>34</v>
      </c>
      <c r="G93" s="2" t="s">
        <v>17</v>
      </c>
      <c r="H93" s="2" t="s">
        <v>18</v>
      </c>
      <c r="I93" s="2" t="s">
        <v>22</v>
      </c>
      <c r="J93" s="17" t="s">
        <v>23</v>
      </c>
      <c r="K93" s="2" t="s">
        <v>104</v>
      </c>
      <c r="L93" s="20">
        <v>264195</v>
      </c>
    </row>
    <row r="94" spans="1:12" x14ac:dyDescent="0.35">
      <c r="A94" s="2">
        <v>4624</v>
      </c>
      <c r="B94" s="17" t="s">
        <v>161</v>
      </c>
      <c r="C94" s="17" t="s">
        <v>162</v>
      </c>
      <c r="D94" s="38" t="s">
        <v>163</v>
      </c>
      <c r="E94" s="2">
        <v>19170101</v>
      </c>
      <c r="F94" s="2" t="s">
        <v>3</v>
      </c>
      <c r="G94" s="2" t="s">
        <v>25</v>
      </c>
      <c r="H94" s="2" t="s">
        <v>26</v>
      </c>
      <c r="I94" s="2" t="s">
        <v>11</v>
      </c>
      <c r="J94" s="17" t="s">
        <v>58</v>
      </c>
      <c r="K94" s="2" t="s">
        <v>164</v>
      </c>
      <c r="L94" s="20">
        <v>85727</v>
      </c>
    </row>
    <row r="95" spans="1:12" x14ac:dyDescent="0.35">
      <c r="A95" s="2">
        <v>1417</v>
      </c>
      <c r="B95" s="17" t="s">
        <v>165</v>
      </c>
      <c r="C95" s="17" t="s">
        <v>166</v>
      </c>
      <c r="D95" s="38" t="s">
        <v>167</v>
      </c>
      <c r="E95" s="2">
        <v>19081001</v>
      </c>
      <c r="F95" s="2" t="s">
        <v>3</v>
      </c>
      <c r="G95" s="2" t="s">
        <v>11</v>
      </c>
      <c r="H95" s="2" t="s">
        <v>12</v>
      </c>
      <c r="I95" s="2" t="s">
        <v>11</v>
      </c>
      <c r="J95" s="17" t="s">
        <v>58</v>
      </c>
      <c r="K95" s="2" t="s">
        <v>164</v>
      </c>
      <c r="L95" s="20">
        <v>96413</v>
      </c>
    </row>
    <row r="96" spans="1:12" x14ac:dyDescent="0.35">
      <c r="A96" s="2">
        <v>24660</v>
      </c>
      <c r="B96" s="17" t="s">
        <v>168</v>
      </c>
      <c r="C96" s="17" t="s">
        <v>169</v>
      </c>
      <c r="D96" s="38" t="s">
        <v>170</v>
      </c>
      <c r="E96" s="2">
        <v>19830903</v>
      </c>
      <c r="F96" s="2" t="s">
        <v>3</v>
      </c>
      <c r="G96" s="2" t="s">
        <v>11</v>
      </c>
      <c r="H96" s="2" t="s">
        <v>12</v>
      </c>
      <c r="I96" s="2" t="s">
        <v>6</v>
      </c>
      <c r="J96" s="17" t="s">
        <v>7</v>
      </c>
      <c r="K96" s="2" t="s">
        <v>164</v>
      </c>
      <c r="L96" s="20">
        <v>94275</v>
      </c>
    </row>
    <row r="97" spans="1:12" x14ac:dyDescent="0.35">
      <c r="A97" s="2">
        <v>19450</v>
      </c>
      <c r="B97" s="17" t="s">
        <v>334</v>
      </c>
      <c r="C97" s="17" t="s">
        <v>172</v>
      </c>
      <c r="D97" s="38" t="s">
        <v>170</v>
      </c>
      <c r="E97" s="2">
        <v>19650618</v>
      </c>
      <c r="F97" s="2" t="s">
        <v>3</v>
      </c>
      <c r="G97" s="2" t="s">
        <v>17</v>
      </c>
      <c r="H97" s="2" t="s">
        <v>18</v>
      </c>
      <c r="I97" s="2" t="s">
        <v>6</v>
      </c>
      <c r="J97" s="17" t="s">
        <v>7</v>
      </c>
      <c r="K97" s="2" t="s">
        <v>164</v>
      </c>
      <c r="L97" s="20">
        <v>33637</v>
      </c>
    </row>
    <row r="98" spans="1:12" x14ac:dyDescent="0.35">
      <c r="A98" s="2">
        <v>34146</v>
      </c>
      <c r="B98" s="17" t="s">
        <v>321</v>
      </c>
      <c r="C98" s="17" t="s">
        <v>174</v>
      </c>
      <c r="D98" s="38" t="s">
        <v>170</v>
      </c>
      <c r="E98" s="2">
        <v>19960315</v>
      </c>
      <c r="F98" s="2" t="s">
        <v>3</v>
      </c>
      <c r="G98" s="2" t="s">
        <v>17</v>
      </c>
      <c r="H98" s="2" t="s">
        <v>18</v>
      </c>
      <c r="I98" s="2" t="s">
        <v>11</v>
      </c>
      <c r="J98" s="17" t="s">
        <v>58</v>
      </c>
      <c r="K98" s="2" t="s">
        <v>164</v>
      </c>
      <c r="L98" s="20">
        <v>32512</v>
      </c>
    </row>
    <row r="99" spans="1:12" x14ac:dyDescent="0.35">
      <c r="A99" s="2">
        <v>57041</v>
      </c>
      <c r="B99" s="17" t="s">
        <v>175</v>
      </c>
      <c r="C99" s="17" t="s">
        <v>176</v>
      </c>
      <c r="D99" s="38" t="s">
        <v>177</v>
      </c>
      <c r="E99" s="2">
        <v>20010223</v>
      </c>
      <c r="F99" s="2" t="s">
        <v>3</v>
      </c>
      <c r="G99" s="2" t="s">
        <v>17</v>
      </c>
      <c r="H99" s="2" t="s">
        <v>18</v>
      </c>
      <c r="I99" s="2" t="s">
        <v>178</v>
      </c>
      <c r="J99" s="17" t="s">
        <v>179</v>
      </c>
      <c r="K99" s="2" t="s">
        <v>180</v>
      </c>
      <c r="L99" s="20">
        <v>45460</v>
      </c>
    </row>
    <row r="100" spans="1:12" x14ac:dyDescent="0.35">
      <c r="A100" s="2">
        <v>27206</v>
      </c>
      <c r="B100" s="17" t="s">
        <v>181</v>
      </c>
      <c r="C100" s="17" t="s">
        <v>182</v>
      </c>
      <c r="D100" s="38" t="s">
        <v>183</v>
      </c>
      <c r="E100" s="2">
        <v>19880218</v>
      </c>
      <c r="F100" s="2" t="s">
        <v>3</v>
      </c>
      <c r="G100" s="2" t="s">
        <v>11</v>
      </c>
      <c r="H100" s="2" t="s">
        <v>12</v>
      </c>
      <c r="I100" s="2" t="s">
        <v>29</v>
      </c>
      <c r="J100" s="17" t="s">
        <v>30</v>
      </c>
      <c r="K100" s="2" t="s">
        <v>180</v>
      </c>
      <c r="L100" s="20">
        <v>88801</v>
      </c>
    </row>
    <row r="101" spans="1:12" x14ac:dyDescent="0.35">
      <c r="A101" s="2">
        <v>31555</v>
      </c>
      <c r="B101" s="17" t="s">
        <v>184</v>
      </c>
      <c r="C101" s="17" t="s">
        <v>182</v>
      </c>
      <c r="D101" s="38" t="s">
        <v>183</v>
      </c>
      <c r="E101" s="2">
        <v>19680701</v>
      </c>
      <c r="F101" s="2" t="s">
        <v>3</v>
      </c>
      <c r="G101" s="2" t="s">
        <v>14</v>
      </c>
      <c r="H101" s="2" t="s">
        <v>5</v>
      </c>
      <c r="I101" s="2" t="s">
        <v>6</v>
      </c>
      <c r="J101" s="17" t="s">
        <v>7</v>
      </c>
      <c r="K101" s="2" t="s">
        <v>180</v>
      </c>
      <c r="L101" s="20">
        <v>212376</v>
      </c>
    </row>
    <row r="102" spans="1:12" x14ac:dyDescent="0.35">
      <c r="A102" s="2">
        <v>23966</v>
      </c>
      <c r="B102" s="17" t="s">
        <v>322</v>
      </c>
      <c r="C102" s="17" t="s">
        <v>185</v>
      </c>
      <c r="D102" s="38" t="s">
        <v>186</v>
      </c>
      <c r="E102" s="2">
        <v>19820802</v>
      </c>
      <c r="F102" s="2" t="s">
        <v>3</v>
      </c>
      <c r="G102" s="2" t="s">
        <v>17</v>
      </c>
      <c r="H102" s="2" t="s">
        <v>18</v>
      </c>
      <c r="I102" s="2" t="s">
        <v>6</v>
      </c>
      <c r="J102" s="17" t="s">
        <v>7</v>
      </c>
      <c r="K102" s="2" t="s">
        <v>180</v>
      </c>
      <c r="L102" s="20">
        <v>438612</v>
      </c>
    </row>
    <row r="103" spans="1:12" x14ac:dyDescent="0.35">
      <c r="A103" s="2">
        <v>33825</v>
      </c>
      <c r="B103" s="17" t="s">
        <v>188</v>
      </c>
      <c r="C103" s="17" t="s">
        <v>185</v>
      </c>
      <c r="D103" s="38" t="s">
        <v>186</v>
      </c>
      <c r="E103" s="2">
        <v>19930811</v>
      </c>
      <c r="F103" s="2" t="s">
        <v>3</v>
      </c>
      <c r="G103" s="2" t="s">
        <v>17</v>
      </c>
      <c r="H103" s="2" t="s">
        <v>18</v>
      </c>
      <c r="I103" s="2" t="s">
        <v>29</v>
      </c>
      <c r="J103" s="17" t="s">
        <v>30</v>
      </c>
      <c r="K103" s="2" t="s">
        <v>180</v>
      </c>
      <c r="L103" s="20">
        <v>118189</v>
      </c>
    </row>
    <row r="104" spans="1:12" x14ac:dyDescent="0.35">
      <c r="A104" s="2">
        <v>24015</v>
      </c>
      <c r="B104" s="17" t="s">
        <v>189</v>
      </c>
      <c r="C104" s="17" t="s">
        <v>190</v>
      </c>
      <c r="D104" s="38" t="s">
        <v>191</v>
      </c>
      <c r="E104" s="2">
        <v>19820913</v>
      </c>
      <c r="F104" s="2" t="s">
        <v>3</v>
      </c>
      <c r="G104" s="2" t="s">
        <v>17</v>
      </c>
      <c r="H104" s="2" t="s">
        <v>18</v>
      </c>
      <c r="I104" s="2" t="s">
        <v>6</v>
      </c>
      <c r="J104" s="17" t="s">
        <v>7</v>
      </c>
      <c r="K104" s="2" t="s">
        <v>180</v>
      </c>
      <c r="L104" s="20">
        <v>219051</v>
      </c>
    </row>
    <row r="105" spans="1:12" x14ac:dyDescent="0.35">
      <c r="A105" s="2">
        <v>31372</v>
      </c>
      <c r="B105" s="17" t="s">
        <v>192</v>
      </c>
      <c r="C105" s="17" t="s">
        <v>190</v>
      </c>
      <c r="D105" s="38" t="s">
        <v>191</v>
      </c>
      <c r="E105" s="2">
        <v>19570101</v>
      </c>
      <c r="F105" s="2" t="s">
        <v>3</v>
      </c>
      <c r="G105" s="2" t="s">
        <v>14</v>
      </c>
      <c r="H105" s="2" t="s">
        <v>5</v>
      </c>
      <c r="I105" s="2" t="s">
        <v>6</v>
      </c>
      <c r="J105" s="17" t="s">
        <v>7</v>
      </c>
      <c r="K105" s="2" t="s">
        <v>180</v>
      </c>
      <c r="L105" s="20">
        <v>80681</v>
      </c>
    </row>
    <row r="106" spans="1:12" x14ac:dyDescent="0.35">
      <c r="A106" s="2">
        <v>32456</v>
      </c>
      <c r="B106" s="17" t="s">
        <v>193</v>
      </c>
      <c r="C106" s="17" t="s">
        <v>190</v>
      </c>
      <c r="D106" s="38" t="s">
        <v>191</v>
      </c>
      <c r="E106" s="2">
        <v>19200404</v>
      </c>
      <c r="F106" s="2" t="s">
        <v>3</v>
      </c>
      <c r="G106" s="2" t="s">
        <v>14</v>
      </c>
      <c r="H106" s="2" t="s">
        <v>5</v>
      </c>
      <c r="I106" s="2" t="s">
        <v>6</v>
      </c>
      <c r="J106" s="17" t="s">
        <v>7</v>
      </c>
      <c r="K106" s="2" t="s">
        <v>180</v>
      </c>
      <c r="L106" s="20">
        <v>8570</v>
      </c>
    </row>
    <row r="107" spans="1:12" x14ac:dyDescent="0.35">
      <c r="A107" s="2">
        <v>14679</v>
      </c>
      <c r="B107" s="17" t="s">
        <v>194</v>
      </c>
      <c r="C107" s="17" t="s">
        <v>195</v>
      </c>
      <c r="D107" s="38" t="s">
        <v>191</v>
      </c>
      <c r="E107" s="2">
        <v>19340818</v>
      </c>
      <c r="F107" s="2" t="s">
        <v>3</v>
      </c>
      <c r="G107" s="2" t="s">
        <v>11</v>
      </c>
      <c r="H107" s="2" t="s">
        <v>12</v>
      </c>
      <c r="I107" s="2" t="s">
        <v>6</v>
      </c>
      <c r="J107" s="17" t="s">
        <v>7</v>
      </c>
      <c r="K107" s="2" t="s">
        <v>180</v>
      </c>
      <c r="L107" s="20">
        <v>302549</v>
      </c>
    </row>
    <row r="108" spans="1:12" x14ac:dyDescent="0.35">
      <c r="A108" s="2">
        <v>34417</v>
      </c>
      <c r="B108" s="17" t="s">
        <v>197</v>
      </c>
      <c r="C108" s="17" t="s">
        <v>198</v>
      </c>
      <c r="D108" s="38" t="s">
        <v>199</v>
      </c>
      <c r="E108" s="2">
        <v>19971006</v>
      </c>
      <c r="F108" s="2" t="s">
        <v>3</v>
      </c>
      <c r="G108" s="2" t="s">
        <v>17</v>
      </c>
      <c r="H108" s="2" t="s">
        <v>18</v>
      </c>
      <c r="I108" s="2" t="s">
        <v>29</v>
      </c>
      <c r="J108" s="17" t="s">
        <v>30</v>
      </c>
      <c r="K108" s="2" t="s">
        <v>180</v>
      </c>
      <c r="L108" s="20">
        <v>46124</v>
      </c>
    </row>
    <row r="109" spans="1:12" x14ac:dyDescent="0.35">
      <c r="A109" s="2">
        <v>34270</v>
      </c>
      <c r="B109" s="17" t="s">
        <v>200</v>
      </c>
      <c r="C109" s="17" t="s">
        <v>201</v>
      </c>
      <c r="D109" s="38" t="s">
        <v>199</v>
      </c>
      <c r="E109" s="2">
        <v>19970115</v>
      </c>
      <c r="F109" s="2" t="s">
        <v>3</v>
      </c>
      <c r="G109" s="2" t="s">
        <v>17</v>
      </c>
      <c r="H109" s="2" t="s">
        <v>18</v>
      </c>
      <c r="I109" s="2" t="s">
        <v>22</v>
      </c>
      <c r="J109" s="17" t="s">
        <v>23</v>
      </c>
      <c r="K109" s="2" t="s">
        <v>180</v>
      </c>
      <c r="L109" s="20">
        <v>65330</v>
      </c>
    </row>
    <row r="110" spans="1:12" x14ac:dyDescent="0.35">
      <c r="A110" s="2">
        <v>26790</v>
      </c>
      <c r="B110" s="17" t="s">
        <v>216</v>
      </c>
      <c r="C110" s="17" t="s">
        <v>335</v>
      </c>
      <c r="D110" s="38" t="s">
        <v>199</v>
      </c>
      <c r="E110" s="2">
        <v>19860916</v>
      </c>
      <c r="F110" s="2" t="s">
        <v>3</v>
      </c>
      <c r="G110" s="2" t="s">
        <v>11</v>
      </c>
      <c r="H110" s="2" t="s">
        <v>12</v>
      </c>
      <c r="I110" s="2" t="s">
        <v>29</v>
      </c>
      <c r="J110" s="17" t="s">
        <v>30</v>
      </c>
      <c r="K110" s="2" t="s">
        <v>180</v>
      </c>
      <c r="L110" s="20">
        <v>203815</v>
      </c>
    </row>
    <row r="111" spans="1:12" x14ac:dyDescent="0.35">
      <c r="A111" s="2">
        <v>21111</v>
      </c>
      <c r="B111" s="17" t="s">
        <v>202</v>
      </c>
      <c r="C111" s="17" t="s">
        <v>203</v>
      </c>
      <c r="D111" s="38" t="s">
        <v>199</v>
      </c>
      <c r="E111" s="2">
        <v>19730611</v>
      </c>
      <c r="F111" s="2" t="s">
        <v>3</v>
      </c>
      <c r="G111" s="2" t="s">
        <v>11</v>
      </c>
      <c r="H111" s="2" t="s">
        <v>12</v>
      </c>
      <c r="I111" s="2" t="s">
        <v>6</v>
      </c>
      <c r="J111" s="17" t="s">
        <v>7</v>
      </c>
      <c r="K111" s="2" t="s">
        <v>180</v>
      </c>
      <c r="L111" s="20">
        <v>235858</v>
      </c>
    </row>
    <row r="112" spans="1:12" x14ac:dyDescent="0.35">
      <c r="A112" s="2">
        <v>23713</v>
      </c>
      <c r="B112" s="17" t="s">
        <v>204</v>
      </c>
      <c r="C112" s="17" t="s">
        <v>205</v>
      </c>
      <c r="D112" s="38" t="s">
        <v>206</v>
      </c>
      <c r="E112" s="2">
        <v>19820222</v>
      </c>
      <c r="F112" s="2" t="s">
        <v>3</v>
      </c>
      <c r="G112" s="2" t="s">
        <v>11</v>
      </c>
      <c r="H112" s="2" t="s">
        <v>12</v>
      </c>
      <c r="I112" s="2" t="s">
        <v>22</v>
      </c>
      <c r="J112" s="17" t="s">
        <v>23</v>
      </c>
      <c r="K112" s="2" t="s">
        <v>180</v>
      </c>
      <c r="L112" s="20">
        <v>146500</v>
      </c>
    </row>
    <row r="113" spans="1:12" x14ac:dyDescent="0.35">
      <c r="A113" s="2">
        <v>31189</v>
      </c>
      <c r="B113" s="17" t="s">
        <v>207</v>
      </c>
      <c r="C113" s="17" t="s">
        <v>205</v>
      </c>
      <c r="D113" s="38" t="s">
        <v>206</v>
      </c>
      <c r="E113" s="2">
        <v>19600331</v>
      </c>
      <c r="F113" s="2" t="s">
        <v>3</v>
      </c>
      <c r="G113" s="2" t="s">
        <v>14</v>
      </c>
      <c r="H113" s="2" t="s">
        <v>5</v>
      </c>
      <c r="I113" s="2" t="s">
        <v>22</v>
      </c>
      <c r="J113" s="17" t="s">
        <v>23</v>
      </c>
      <c r="K113" s="2" t="s">
        <v>180</v>
      </c>
      <c r="L113" s="20">
        <v>520518</v>
      </c>
    </row>
    <row r="114" spans="1:12" x14ac:dyDescent="0.35">
      <c r="A114" s="2">
        <v>35186</v>
      </c>
      <c r="B114" s="17" t="s">
        <v>208</v>
      </c>
      <c r="C114" s="17" t="s">
        <v>209</v>
      </c>
      <c r="D114" s="38" t="s">
        <v>206</v>
      </c>
      <c r="E114" s="2">
        <v>19991115</v>
      </c>
      <c r="F114" s="2" t="s">
        <v>3</v>
      </c>
      <c r="G114" s="2" t="s">
        <v>17</v>
      </c>
      <c r="H114" s="2" t="s">
        <v>18</v>
      </c>
      <c r="I114" s="2" t="s">
        <v>29</v>
      </c>
      <c r="J114" s="17" t="s">
        <v>30</v>
      </c>
      <c r="K114" s="2" t="s">
        <v>180</v>
      </c>
      <c r="L114" s="20">
        <v>118287</v>
      </c>
    </row>
    <row r="115" spans="1:12" x14ac:dyDescent="0.35">
      <c r="A115" s="2">
        <v>27267</v>
      </c>
      <c r="B115" s="17" t="s">
        <v>210</v>
      </c>
      <c r="C115" s="17" t="s">
        <v>211</v>
      </c>
      <c r="D115" s="38" t="s">
        <v>206</v>
      </c>
      <c r="E115" s="2">
        <v>19880620</v>
      </c>
      <c r="F115" s="2" t="s">
        <v>3</v>
      </c>
      <c r="G115" s="2" t="s">
        <v>17</v>
      </c>
      <c r="H115" s="2" t="s">
        <v>18</v>
      </c>
      <c r="I115" s="2" t="s">
        <v>29</v>
      </c>
      <c r="J115" s="17" t="s">
        <v>30</v>
      </c>
      <c r="K115" s="2" t="s">
        <v>180</v>
      </c>
      <c r="L115" s="20">
        <v>141471</v>
      </c>
    </row>
    <row r="116" spans="1:12" x14ac:dyDescent="0.35">
      <c r="A116" s="2">
        <v>19736</v>
      </c>
      <c r="B116" s="17" t="s">
        <v>212</v>
      </c>
      <c r="C116" s="17" t="s">
        <v>213</v>
      </c>
      <c r="D116" s="38" t="s">
        <v>206</v>
      </c>
      <c r="E116" s="2">
        <v>19670801</v>
      </c>
      <c r="F116" s="2" t="s">
        <v>3</v>
      </c>
      <c r="G116" s="2" t="s">
        <v>17</v>
      </c>
      <c r="H116" s="2" t="s">
        <v>18</v>
      </c>
      <c r="I116" s="2" t="s">
        <v>29</v>
      </c>
      <c r="J116" s="17" t="s">
        <v>30</v>
      </c>
      <c r="K116" s="2" t="s">
        <v>180</v>
      </c>
      <c r="L116" s="20">
        <v>368940</v>
      </c>
    </row>
    <row r="117" spans="1:12" x14ac:dyDescent="0.35">
      <c r="A117" s="2">
        <v>23373</v>
      </c>
      <c r="B117" s="17" t="s">
        <v>214</v>
      </c>
      <c r="C117" s="17" t="s">
        <v>213</v>
      </c>
      <c r="D117" s="38" t="s">
        <v>206</v>
      </c>
      <c r="E117" s="2">
        <v>19810409</v>
      </c>
      <c r="F117" s="2" t="s">
        <v>3</v>
      </c>
      <c r="G117" s="2" t="s">
        <v>17</v>
      </c>
      <c r="H117" s="2" t="s">
        <v>18</v>
      </c>
      <c r="I117" s="2" t="s">
        <v>29</v>
      </c>
      <c r="J117" s="17" t="s">
        <v>30</v>
      </c>
      <c r="K117" s="2" t="s">
        <v>180</v>
      </c>
      <c r="L117" s="20">
        <v>90997</v>
      </c>
    </row>
    <row r="118" spans="1:12" x14ac:dyDescent="0.35">
      <c r="A118" s="2">
        <v>25749</v>
      </c>
      <c r="B118" s="17" t="s">
        <v>215</v>
      </c>
      <c r="C118" s="17" t="s">
        <v>213</v>
      </c>
      <c r="D118" s="38" t="s">
        <v>206</v>
      </c>
      <c r="E118" s="2">
        <v>19841126</v>
      </c>
      <c r="F118" s="2" t="s">
        <v>3</v>
      </c>
      <c r="G118" s="2" t="s">
        <v>11</v>
      </c>
      <c r="H118" s="2" t="s">
        <v>12</v>
      </c>
      <c r="I118" s="2" t="s">
        <v>29</v>
      </c>
      <c r="J118" s="17" t="s">
        <v>30</v>
      </c>
      <c r="K118" s="2" t="s">
        <v>180</v>
      </c>
      <c r="L118" s="20">
        <v>128396</v>
      </c>
    </row>
    <row r="119" spans="1:12" x14ac:dyDescent="0.35">
      <c r="A119" s="2">
        <v>30394</v>
      </c>
      <c r="B119" s="17" t="s">
        <v>217</v>
      </c>
      <c r="C119" s="17" t="s">
        <v>213</v>
      </c>
      <c r="D119" s="38" t="s">
        <v>206</v>
      </c>
      <c r="E119" s="2">
        <v>19480101</v>
      </c>
      <c r="F119" s="2" t="s">
        <v>3</v>
      </c>
      <c r="G119" s="2" t="s">
        <v>14</v>
      </c>
      <c r="H119" s="2" t="s">
        <v>5</v>
      </c>
      <c r="I119" s="2" t="s">
        <v>6</v>
      </c>
      <c r="J119" s="17" t="s">
        <v>7</v>
      </c>
      <c r="K119" s="2" t="s">
        <v>180</v>
      </c>
      <c r="L119" s="20">
        <v>532617</v>
      </c>
    </row>
    <row r="120" spans="1:12" x14ac:dyDescent="0.35">
      <c r="A120" s="2">
        <v>32209</v>
      </c>
      <c r="B120" s="17" t="s">
        <v>218</v>
      </c>
      <c r="C120" s="17" t="s">
        <v>213</v>
      </c>
      <c r="D120" s="38" t="s">
        <v>206</v>
      </c>
      <c r="E120" s="2">
        <v>19840427</v>
      </c>
      <c r="F120" s="2" t="s">
        <v>3</v>
      </c>
      <c r="G120" s="2" t="s">
        <v>14</v>
      </c>
      <c r="H120" s="2" t="s">
        <v>5</v>
      </c>
      <c r="I120" s="2" t="s">
        <v>29</v>
      </c>
      <c r="J120" s="17" t="s">
        <v>30</v>
      </c>
      <c r="K120" s="2" t="s">
        <v>180</v>
      </c>
      <c r="L120" s="20">
        <v>134923</v>
      </c>
    </row>
    <row r="121" spans="1:12" x14ac:dyDescent="0.35">
      <c r="A121" s="2">
        <v>32257</v>
      </c>
      <c r="B121" s="17" t="s">
        <v>219</v>
      </c>
      <c r="C121" s="17" t="s">
        <v>213</v>
      </c>
      <c r="D121" s="38" t="s">
        <v>206</v>
      </c>
      <c r="E121" s="2">
        <v>19841129</v>
      </c>
      <c r="F121" s="2" t="s">
        <v>3</v>
      </c>
      <c r="G121" s="2" t="s">
        <v>14</v>
      </c>
      <c r="H121" s="2" t="s">
        <v>5</v>
      </c>
      <c r="I121" s="2" t="s">
        <v>29</v>
      </c>
      <c r="J121" s="17" t="s">
        <v>30</v>
      </c>
      <c r="K121" s="2" t="s">
        <v>180</v>
      </c>
      <c r="L121" s="20">
        <v>228957</v>
      </c>
    </row>
    <row r="122" spans="1:12" x14ac:dyDescent="0.35">
      <c r="A122" s="2">
        <v>34542</v>
      </c>
      <c r="B122" s="17" t="s">
        <v>220</v>
      </c>
      <c r="C122" s="17" t="s">
        <v>213</v>
      </c>
      <c r="D122" s="38" t="s">
        <v>206</v>
      </c>
      <c r="E122" s="2">
        <v>19980319</v>
      </c>
      <c r="F122" s="2" t="s">
        <v>3</v>
      </c>
      <c r="G122" s="2" t="s">
        <v>17</v>
      </c>
      <c r="H122" s="2" t="s">
        <v>18</v>
      </c>
      <c r="I122" s="2" t="s">
        <v>29</v>
      </c>
      <c r="J122" s="17" t="s">
        <v>30</v>
      </c>
      <c r="K122" s="2" t="s">
        <v>180</v>
      </c>
      <c r="L122" s="20">
        <v>73504</v>
      </c>
    </row>
    <row r="123" spans="1:12" x14ac:dyDescent="0.35">
      <c r="A123" s="2">
        <v>34967</v>
      </c>
      <c r="B123" s="17" t="s">
        <v>221</v>
      </c>
      <c r="C123" s="17" t="s">
        <v>213</v>
      </c>
      <c r="D123" s="38" t="s">
        <v>206</v>
      </c>
      <c r="E123" s="2">
        <v>19990102</v>
      </c>
      <c r="F123" s="2" t="s">
        <v>34</v>
      </c>
      <c r="G123" s="2" t="s">
        <v>25</v>
      </c>
      <c r="H123" s="2" t="s">
        <v>26</v>
      </c>
      <c r="I123" s="2" t="s">
        <v>22</v>
      </c>
      <c r="J123" s="17" t="s">
        <v>23</v>
      </c>
      <c r="K123" s="2" t="s">
        <v>180</v>
      </c>
      <c r="L123" s="20">
        <v>6309618</v>
      </c>
    </row>
    <row r="124" spans="1:12" x14ac:dyDescent="0.35">
      <c r="A124" s="2">
        <v>33568</v>
      </c>
      <c r="B124" s="17" t="s">
        <v>225</v>
      </c>
      <c r="C124" s="17" t="s">
        <v>223</v>
      </c>
      <c r="D124" s="38" t="s">
        <v>224</v>
      </c>
      <c r="E124" s="2">
        <v>19920323</v>
      </c>
      <c r="F124" s="2" t="s">
        <v>3</v>
      </c>
      <c r="G124" s="2" t="s">
        <v>25</v>
      </c>
      <c r="H124" s="2" t="s">
        <v>26</v>
      </c>
      <c r="I124" s="2" t="s">
        <v>6</v>
      </c>
      <c r="J124" s="17" t="s">
        <v>7</v>
      </c>
      <c r="K124" s="2" t="s">
        <v>180</v>
      </c>
      <c r="L124" s="20">
        <v>74717</v>
      </c>
    </row>
    <row r="125" spans="1:12" x14ac:dyDescent="0.35">
      <c r="A125" s="2">
        <v>34759</v>
      </c>
      <c r="B125" s="17" t="s">
        <v>226</v>
      </c>
      <c r="C125" s="17" t="s">
        <v>223</v>
      </c>
      <c r="D125" s="38" t="s">
        <v>224</v>
      </c>
      <c r="E125" s="2">
        <v>19990609</v>
      </c>
      <c r="F125" s="2" t="s">
        <v>3</v>
      </c>
      <c r="G125" s="2" t="s">
        <v>25</v>
      </c>
      <c r="H125" s="2" t="s">
        <v>26</v>
      </c>
      <c r="I125" s="2" t="s">
        <v>29</v>
      </c>
      <c r="J125" s="17" t="s">
        <v>30</v>
      </c>
      <c r="K125" s="2" t="s">
        <v>180</v>
      </c>
      <c r="L125" s="20">
        <v>45427</v>
      </c>
    </row>
    <row r="126" spans="1:12" x14ac:dyDescent="0.35">
      <c r="A126" s="2">
        <v>31559</v>
      </c>
      <c r="B126" s="17" t="s">
        <v>227</v>
      </c>
      <c r="C126" s="17" t="s">
        <v>228</v>
      </c>
      <c r="D126" s="38" t="s">
        <v>224</v>
      </c>
      <c r="E126" s="2">
        <v>18900101</v>
      </c>
      <c r="F126" s="2" t="s">
        <v>3</v>
      </c>
      <c r="G126" s="2" t="s">
        <v>4</v>
      </c>
      <c r="H126" s="2" t="s">
        <v>5</v>
      </c>
      <c r="I126" s="2" t="s">
        <v>6</v>
      </c>
      <c r="J126" s="17" t="s">
        <v>7</v>
      </c>
      <c r="K126" s="2" t="s">
        <v>180</v>
      </c>
      <c r="L126" s="20">
        <v>20893</v>
      </c>
    </row>
    <row r="127" spans="1:12" x14ac:dyDescent="0.35">
      <c r="A127" s="2">
        <v>27150</v>
      </c>
      <c r="B127" s="17" t="s">
        <v>229</v>
      </c>
      <c r="C127" s="17" t="s">
        <v>230</v>
      </c>
      <c r="D127" s="38" t="s">
        <v>231</v>
      </c>
      <c r="E127" s="2">
        <v>19800601</v>
      </c>
      <c r="F127" s="2" t="s">
        <v>3</v>
      </c>
      <c r="G127" s="2" t="s">
        <v>17</v>
      </c>
      <c r="H127" s="2" t="s">
        <v>18</v>
      </c>
      <c r="I127" s="2" t="s">
        <v>22</v>
      </c>
      <c r="J127" s="17" t="s">
        <v>23</v>
      </c>
      <c r="K127" s="2" t="s">
        <v>180</v>
      </c>
      <c r="L127" s="20">
        <v>1319550</v>
      </c>
    </row>
    <row r="128" spans="1:12" x14ac:dyDescent="0.35">
      <c r="A128" s="2">
        <v>31469</v>
      </c>
      <c r="B128" s="17" t="s">
        <v>232</v>
      </c>
      <c r="C128" s="17" t="s">
        <v>230</v>
      </c>
      <c r="D128" s="38" t="s">
        <v>231</v>
      </c>
      <c r="E128" s="2">
        <v>19650325</v>
      </c>
      <c r="F128" s="2" t="s">
        <v>34</v>
      </c>
      <c r="G128" s="2" t="s">
        <v>17</v>
      </c>
      <c r="H128" s="2" t="s">
        <v>18</v>
      </c>
      <c r="I128" s="2" t="s">
        <v>22</v>
      </c>
      <c r="J128" s="17" t="s">
        <v>23</v>
      </c>
      <c r="K128" s="2" t="s">
        <v>180</v>
      </c>
      <c r="L128" s="20">
        <v>3314724</v>
      </c>
    </row>
    <row r="129" spans="1:12" x14ac:dyDescent="0.35">
      <c r="A129" s="2">
        <v>32185</v>
      </c>
      <c r="B129" s="17" t="s">
        <v>233</v>
      </c>
      <c r="C129" s="17" t="s">
        <v>230</v>
      </c>
      <c r="D129" s="38" t="s">
        <v>231</v>
      </c>
      <c r="E129" s="2">
        <v>19831215</v>
      </c>
      <c r="F129" s="2" t="s">
        <v>34</v>
      </c>
      <c r="G129" s="2" t="s">
        <v>17</v>
      </c>
      <c r="H129" s="2" t="s">
        <v>18</v>
      </c>
      <c r="I129" s="2" t="s">
        <v>22</v>
      </c>
      <c r="J129" s="17" t="s">
        <v>23</v>
      </c>
      <c r="K129" s="2" t="s">
        <v>180</v>
      </c>
      <c r="L129" s="20">
        <v>6491429</v>
      </c>
    </row>
    <row r="130" spans="1:12" x14ac:dyDescent="0.35">
      <c r="A130" s="2">
        <v>34968</v>
      </c>
      <c r="B130" s="17" t="s">
        <v>234</v>
      </c>
      <c r="C130" s="17" t="s">
        <v>230</v>
      </c>
      <c r="D130" s="38" t="s">
        <v>231</v>
      </c>
      <c r="E130" s="2">
        <v>19990102</v>
      </c>
      <c r="F130" s="2" t="s">
        <v>34</v>
      </c>
      <c r="G130" s="2" t="s">
        <v>25</v>
      </c>
      <c r="H130" s="2" t="s">
        <v>26</v>
      </c>
      <c r="I130" s="2" t="s">
        <v>22</v>
      </c>
      <c r="J130" s="17" t="s">
        <v>23</v>
      </c>
      <c r="K130" s="2" t="s">
        <v>180</v>
      </c>
      <c r="L130" s="20">
        <v>22182000</v>
      </c>
    </row>
    <row r="131" spans="1:12" x14ac:dyDescent="0.35">
      <c r="A131" s="2">
        <v>31027</v>
      </c>
      <c r="B131" s="17" t="s">
        <v>235</v>
      </c>
      <c r="C131" s="17" t="s">
        <v>236</v>
      </c>
      <c r="D131" s="38" t="s">
        <v>231</v>
      </c>
      <c r="E131" s="2">
        <v>19580430</v>
      </c>
      <c r="F131" s="2" t="s">
        <v>34</v>
      </c>
      <c r="G131" s="2" t="s">
        <v>17</v>
      </c>
      <c r="H131" s="2" t="s">
        <v>18</v>
      </c>
      <c r="I131" s="2" t="s">
        <v>22</v>
      </c>
      <c r="J131" s="17" t="s">
        <v>23</v>
      </c>
      <c r="K131" s="2" t="s">
        <v>180</v>
      </c>
      <c r="L131" s="20">
        <v>11515958</v>
      </c>
    </row>
    <row r="132" spans="1:12" x14ac:dyDescent="0.35">
      <c r="A132" s="2">
        <v>26592</v>
      </c>
      <c r="B132" s="17" t="s">
        <v>239</v>
      </c>
      <c r="C132" s="17" t="s">
        <v>240</v>
      </c>
      <c r="D132" s="38" t="s">
        <v>231</v>
      </c>
      <c r="E132" s="2">
        <v>19860303</v>
      </c>
      <c r="F132" s="2" t="s">
        <v>3</v>
      </c>
      <c r="G132" s="2" t="s">
        <v>17</v>
      </c>
      <c r="H132" s="2" t="s">
        <v>18</v>
      </c>
      <c r="I132" s="2" t="s">
        <v>22</v>
      </c>
      <c r="J132" s="17" t="s">
        <v>23</v>
      </c>
      <c r="K132" s="2" t="s">
        <v>180</v>
      </c>
      <c r="L132" s="20">
        <v>564424</v>
      </c>
    </row>
    <row r="133" spans="1:12" x14ac:dyDescent="0.35">
      <c r="A133" s="2">
        <v>30387</v>
      </c>
      <c r="B133" s="17" t="s">
        <v>241</v>
      </c>
      <c r="C133" s="17" t="s">
        <v>242</v>
      </c>
      <c r="D133" s="38" t="s">
        <v>231</v>
      </c>
      <c r="E133" s="2">
        <v>19490117</v>
      </c>
      <c r="F133" s="2" t="s">
        <v>34</v>
      </c>
      <c r="G133" s="2" t="s">
        <v>17</v>
      </c>
      <c r="H133" s="2" t="s">
        <v>18</v>
      </c>
      <c r="I133" s="2" t="s">
        <v>22</v>
      </c>
      <c r="J133" s="17" t="s">
        <v>23</v>
      </c>
      <c r="K133" s="2" t="s">
        <v>180</v>
      </c>
      <c r="L133" s="20">
        <v>12547128</v>
      </c>
    </row>
    <row r="134" spans="1:12" x14ac:dyDescent="0.35">
      <c r="A134" s="2">
        <v>34496</v>
      </c>
      <c r="B134" s="17" t="s">
        <v>336</v>
      </c>
      <c r="C134" s="17" t="s">
        <v>337</v>
      </c>
      <c r="D134" s="38" t="s">
        <v>245</v>
      </c>
      <c r="E134" s="2">
        <v>19970520</v>
      </c>
      <c r="F134" s="2" t="s">
        <v>3</v>
      </c>
      <c r="G134" s="2" t="s">
        <v>17</v>
      </c>
      <c r="H134" s="2" t="s">
        <v>18</v>
      </c>
      <c r="I134" s="2" t="s">
        <v>29</v>
      </c>
      <c r="J134" s="17" t="s">
        <v>30</v>
      </c>
      <c r="K134" s="2" t="s">
        <v>246</v>
      </c>
      <c r="L134" s="20">
        <v>288529</v>
      </c>
    </row>
    <row r="135" spans="1:12" x14ac:dyDescent="0.35">
      <c r="A135" s="2">
        <v>24080</v>
      </c>
      <c r="B135" s="17" t="s">
        <v>243</v>
      </c>
      <c r="C135" s="17" t="s">
        <v>244</v>
      </c>
      <c r="D135" s="38" t="s">
        <v>245</v>
      </c>
      <c r="E135" s="2">
        <v>19821101</v>
      </c>
      <c r="F135" s="2" t="s">
        <v>3</v>
      </c>
      <c r="G135" s="2" t="s">
        <v>11</v>
      </c>
      <c r="H135" s="2" t="s">
        <v>12</v>
      </c>
      <c r="I135" s="2" t="s">
        <v>11</v>
      </c>
      <c r="J135" s="17" t="s">
        <v>58</v>
      </c>
      <c r="K135" s="2" t="s">
        <v>246</v>
      </c>
      <c r="L135" s="20">
        <v>126666</v>
      </c>
    </row>
    <row r="136" spans="1:12" x14ac:dyDescent="0.35">
      <c r="A136" s="2">
        <v>33895</v>
      </c>
      <c r="B136" s="17" t="s">
        <v>247</v>
      </c>
      <c r="C136" s="17" t="s">
        <v>248</v>
      </c>
      <c r="D136" s="38" t="s">
        <v>245</v>
      </c>
      <c r="E136" s="2">
        <v>19940429</v>
      </c>
      <c r="F136" s="2" t="s">
        <v>34</v>
      </c>
      <c r="G136" s="2" t="s">
        <v>14</v>
      </c>
      <c r="H136" s="2" t="s">
        <v>5</v>
      </c>
      <c r="I136" s="2" t="s">
        <v>22</v>
      </c>
      <c r="J136" s="17" t="s">
        <v>23</v>
      </c>
      <c r="K136" s="2" t="s">
        <v>246</v>
      </c>
      <c r="L136" s="20">
        <v>1669712</v>
      </c>
    </row>
    <row r="137" spans="1:12" x14ac:dyDescent="0.35">
      <c r="A137" s="2">
        <v>23158</v>
      </c>
      <c r="B137" s="17" t="s">
        <v>154</v>
      </c>
      <c r="C137" s="17" t="s">
        <v>249</v>
      </c>
      <c r="D137" s="38" t="s">
        <v>245</v>
      </c>
      <c r="E137" s="2">
        <v>19800717</v>
      </c>
      <c r="F137" s="2" t="s">
        <v>3</v>
      </c>
      <c r="G137" s="2" t="s">
        <v>17</v>
      </c>
      <c r="H137" s="2" t="s">
        <v>18</v>
      </c>
      <c r="I137" s="2" t="s">
        <v>22</v>
      </c>
      <c r="J137" s="17" t="s">
        <v>23</v>
      </c>
      <c r="K137" s="2" t="s">
        <v>246</v>
      </c>
      <c r="L137" s="20">
        <v>52857</v>
      </c>
    </row>
    <row r="138" spans="1:12" x14ac:dyDescent="0.35">
      <c r="A138" s="2">
        <v>34010</v>
      </c>
      <c r="B138" s="17" t="s">
        <v>250</v>
      </c>
      <c r="C138" s="17" t="s">
        <v>251</v>
      </c>
      <c r="D138" s="38" t="s">
        <v>245</v>
      </c>
      <c r="E138" s="2">
        <v>19950503</v>
      </c>
      <c r="F138" s="2" t="s">
        <v>3</v>
      </c>
      <c r="G138" s="2" t="s">
        <v>17</v>
      </c>
      <c r="H138" s="2" t="s">
        <v>18</v>
      </c>
      <c r="I138" s="2" t="s">
        <v>29</v>
      </c>
      <c r="J138" s="17" t="s">
        <v>30</v>
      </c>
      <c r="K138" s="2" t="s">
        <v>246</v>
      </c>
      <c r="L138" s="20">
        <v>253233</v>
      </c>
    </row>
    <row r="139" spans="1:12" x14ac:dyDescent="0.35">
      <c r="A139" s="2">
        <v>23234</v>
      </c>
      <c r="B139" s="17" t="s">
        <v>252</v>
      </c>
      <c r="C139" s="17" t="s">
        <v>253</v>
      </c>
      <c r="D139" s="38" t="s">
        <v>245</v>
      </c>
      <c r="E139" s="2">
        <v>19801027</v>
      </c>
      <c r="F139" s="2" t="s">
        <v>3</v>
      </c>
      <c r="G139" s="2" t="s">
        <v>17</v>
      </c>
      <c r="H139" s="2" t="s">
        <v>18</v>
      </c>
      <c r="I139" s="2" t="s">
        <v>29</v>
      </c>
      <c r="J139" s="17" t="s">
        <v>30</v>
      </c>
      <c r="K139" s="2" t="s">
        <v>246</v>
      </c>
      <c r="L139" s="20">
        <v>73633</v>
      </c>
    </row>
    <row r="140" spans="1:12" x14ac:dyDescent="0.35">
      <c r="A140" s="2">
        <v>32193</v>
      </c>
      <c r="B140" s="17" t="s">
        <v>254</v>
      </c>
      <c r="C140" s="17" t="s">
        <v>255</v>
      </c>
      <c r="D140" s="38" t="s">
        <v>245</v>
      </c>
      <c r="E140" s="2">
        <v>19830101</v>
      </c>
      <c r="F140" s="2" t="s">
        <v>3</v>
      </c>
      <c r="G140" s="2" t="s">
        <v>17</v>
      </c>
      <c r="H140" s="2" t="s">
        <v>18</v>
      </c>
      <c r="I140" s="2" t="s">
        <v>29</v>
      </c>
      <c r="J140" s="17" t="s">
        <v>30</v>
      </c>
      <c r="K140" s="2" t="s">
        <v>246</v>
      </c>
      <c r="L140" s="20">
        <v>175047</v>
      </c>
    </row>
    <row r="141" spans="1:12" x14ac:dyDescent="0.35">
      <c r="A141" s="2">
        <v>18503</v>
      </c>
      <c r="B141" s="17" t="s">
        <v>256</v>
      </c>
      <c r="C141" s="17" t="s">
        <v>257</v>
      </c>
      <c r="D141" s="38" t="s">
        <v>245</v>
      </c>
      <c r="E141" s="2">
        <v>19620419</v>
      </c>
      <c r="F141" s="2" t="s">
        <v>34</v>
      </c>
      <c r="G141" s="2" t="s">
        <v>17</v>
      </c>
      <c r="H141" s="2" t="s">
        <v>18</v>
      </c>
      <c r="I141" s="2" t="s">
        <v>29</v>
      </c>
      <c r="J141" s="17" t="s">
        <v>30</v>
      </c>
      <c r="K141" s="2" t="s">
        <v>246</v>
      </c>
      <c r="L141" s="20">
        <v>5536276</v>
      </c>
    </row>
    <row r="142" spans="1:12" x14ac:dyDescent="0.35">
      <c r="A142" s="2">
        <v>20448</v>
      </c>
      <c r="B142" s="17" t="s">
        <v>258</v>
      </c>
      <c r="C142" s="17" t="s">
        <v>257</v>
      </c>
      <c r="D142" s="38" t="s">
        <v>245</v>
      </c>
      <c r="E142" s="2">
        <v>19710701</v>
      </c>
      <c r="F142" s="2" t="s">
        <v>3</v>
      </c>
      <c r="G142" s="2" t="s">
        <v>17</v>
      </c>
      <c r="H142" s="2" t="s">
        <v>18</v>
      </c>
      <c r="I142" s="2" t="s">
        <v>22</v>
      </c>
      <c r="J142" s="17" t="s">
        <v>23</v>
      </c>
      <c r="K142" s="2" t="s">
        <v>246</v>
      </c>
      <c r="L142" s="20">
        <v>41401</v>
      </c>
    </row>
    <row r="143" spans="1:12" x14ac:dyDescent="0.35">
      <c r="A143" s="2">
        <v>26363</v>
      </c>
      <c r="B143" s="17" t="s">
        <v>260</v>
      </c>
      <c r="C143" s="17" t="s">
        <v>257</v>
      </c>
      <c r="D143" s="38" t="s">
        <v>245</v>
      </c>
      <c r="E143" s="2">
        <v>19761001</v>
      </c>
      <c r="F143" s="2" t="s">
        <v>34</v>
      </c>
      <c r="G143" s="2" t="s">
        <v>17</v>
      </c>
      <c r="H143" s="2" t="s">
        <v>18</v>
      </c>
      <c r="I143" s="2" t="s">
        <v>22</v>
      </c>
      <c r="J143" s="17" t="s">
        <v>23</v>
      </c>
      <c r="K143" s="2" t="s">
        <v>246</v>
      </c>
      <c r="L143" s="20">
        <v>237701</v>
      </c>
    </row>
    <row r="144" spans="1:12" x14ac:dyDescent="0.35">
      <c r="A144" s="2">
        <v>26610</v>
      </c>
      <c r="B144" s="17" t="s">
        <v>323</v>
      </c>
      <c r="C144" s="17" t="s">
        <v>257</v>
      </c>
      <c r="D144" s="38" t="s">
        <v>245</v>
      </c>
      <c r="E144" s="2">
        <v>19860318</v>
      </c>
      <c r="F144" s="2" t="s">
        <v>34</v>
      </c>
      <c r="G144" s="2" t="s">
        <v>17</v>
      </c>
      <c r="H144" s="2" t="s">
        <v>18</v>
      </c>
      <c r="I144" s="2" t="s">
        <v>29</v>
      </c>
      <c r="J144" s="17" t="s">
        <v>30</v>
      </c>
      <c r="K144" s="2" t="s">
        <v>246</v>
      </c>
      <c r="L144" s="20">
        <v>1026341</v>
      </c>
    </row>
    <row r="145" spans="1:12" x14ac:dyDescent="0.35">
      <c r="A145" s="2">
        <v>30306</v>
      </c>
      <c r="B145" s="17" t="s">
        <v>262</v>
      </c>
      <c r="C145" s="17" t="s">
        <v>257</v>
      </c>
      <c r="D145" s="38" t="s">
        <v>245</v>
      </c>
      <c r="E145" s="2">
        <v>19470226</v>
      </c>
      <c r="F145" s="2" t="s">
        <v>3</v>
      </c>
      <c r="G145" s="2" t="s">
        <v>14</v>
      </c>
      <c r="H145" s="2" t="s">
        <v>5</v>
      </c>
      <c r="I145" s="2" t="s">
        <v>6</v>
      </c>
      <c r="J145" s="17" t="s">
        <v>7</v>
      </c>
      <c r="K145" s="2" t="s">
        <v>246</v>
      </c>
      <c r="L145" s="20">
        <v>229781</v>
      </c>
    </row>
    <row r="146" spans="1:12" x14ac:dyDescent="0.35">
      <c r="A146" s="2">
        <v>32277</v>
      </c>
      <c r="B146" s="17" t="s">
        <v>264</v>
      </c>
      <c r="C146" s="17" t="s">
        <v>257</v>
      </c>
      <c r="D146" s="38" t="s">
        <v>245</v>
      </c>
      <c r="E146" s="2">
        <v>19850226</v>
      </c>
      <c r="F146" s="2" t="s">
        <v>3</v>
      </c>
      <c r="G146" s="2" t="s">
        <v>17</v>
      </c>
      <c r="H146" s="2" t="s">
        <v>18</v>
      </c>
      <c r="I146" s="2" t="s">
        <v>29</v>
      </c>
      <c r="J146" s="17" t="s">
        <v>30</v>
      </c>
      <c r="K146" s="2" t="s">
        <v>246</v>
      </c>
      <c r="L146" s="20">
        <v>90243</v>
      </c>
    </row>
    <row r="147" spans="1:12" x14ac:dyDescent="0.35">
      <c r="A147" s="2">
        <v>33435</v>
      </c>
      <c r="B147" s="17" t="s">
        <v>265</v>
      </c>
      <c r="C147" s="17" t="s">
        <v>257</v>
      </c>
      <c r="D147" s="38" t="s">
        <v>245</v>
      </c>
      <c r="E147" s="2">
        <v>19910612</v>
      </c>
      <c r="F147" s="2" t="s">
        <v>3</v>
      </c>
      <c r="G147" s="2" t="s">
        <v>17</v>
      </c>
      <c r="H147" s="2" t="s">
        <v>18</v>
      </c>
      <c r="I147" s="2" t="s">
        <v>29</v>
      </c>
      <c r="J147" s="17" t="s">
        <v>30</v>
      </c>
      <c r="K147" s="2" t="s">
        <v>246</v>
      </c>
      <c r="L147" s="20">
        <v>292327</v>
      </c>
    </row>
    <row r="148" spans="1:12" x14ac:dyDescent="0.35">
      <c r="A148" s="2">
        <v>33539</v>
      </c>
      <c r="B148" s="17" t="s">
        <v>266</v>
      </c>
      <c r="C148" s="17" t="s">
        <v>257</v>
      </c>
      <c r="D148" s="38" t="s">
        <v>245</v>
      </c>
      <c r="E148" s="2">
        <v>19911223</v>
      </c>
      <c r="F148" s="2" t="s">
        <v>3</v>
      </c>
      <c r="G148" s="2" t="s">
        <v>17</v>
      </c>
      <c r="H148" s="2" t="s">
        <v>18</v>
      </c>
      <c r="I148" s="2" t="s">
        <v>29</v>
      </c>
      <c r="J148" s="17" t="s">
        <v>30</v>
      </c>
      <c r="K148" s="2" t="s">
        <v>246</v>
      </c>
      <c r="L148" s="20">
        <v>761929</v>
      </c>
    </row>
    <row r="149" spans="1:12" x14ac:dyDescent="0.35">
      <c r="A149" s="2">
        <v>57332</v>
      </c>
      <c r="B149" s="17" t="s">
        <v>338</v>
      </c>
      <c r="C149" s="17" t="s">
        <v>257</v>
      </c>
      <c r="D149" s="38" t="s">
        <v>245</v>
      </c>
      <c r="E149" s="2">
        <v>20020701</v>
      </c>
      <c r="F149" s="2" t="s">
        <v>3</v>
      </c>
      <c r="G149" s="2" t="s">
        <v>17</v>
      </c>
      <c r="H149" s="2" t="s">
        <v>18</v>
      </c>
      <c r="I149" s="2" t="s">
        <v>29</v>
      </c>
      <c r="J149" s="17" t="s">
        <v>30</v>
      </c>
      <c r="K149" s="2" t="s">
        <v>246</v>
      </c>
      <c r="L149" s="20">
        <v>70389</v>
      </c>
    </row>
    <row r="150" spans="1:12" x14ac:dyDescent="0.35">
      <c r="A150" s="2">
        <v>57463</v>
      </c>
      <c r="B150" s="17" t="s">
        <v>339</v>
      </c>
      <c r="C150" s="17" t="s">
        <v>257</v>
      </c>
      <c r="D150" s="38" t="s">
        <v>245</v>
      </c>
      <c r="E150" s="2">
        <v>20030918</v>
      </c>
      <c r="F150" s="2" t="s">
        <v>3</v>
      </c>
      <c r="G150" s="2" t="s">
        <v>17</v>
      </c>
      <c r="H150" s="2" t="s">
        <v>18</v>
      </c>
      <c r="I150" s="2" t="s">
        <v>29</v>
      </c>
      <c r="J150" s="17" t="s">
        <v>30</v>
      </c>
      <c r="K150" s="2" t="s">
        <v>246</v>
      </c>
      <c r="L150" s="20">
        <v>53145</v>
      </c>
    </row>
    <row r="151" spans="1:12" x14ac:dyDescent="0.35">
      <c r="A151" s="2">
        <v>32080</v>
      </c>
      <c r="B151" s="17" t="s">
        <v>267</v>
      </c>
      <c r="C151" s="17" t="s">
        <v>268</v>
      </c>
      <c r="D151" s="38" t="s">
        <v>245</v>
      </c>
      <c r="E151" s="2">
        <v>19770101</v>
      </c>
      <c r="F151" s="2" t="s">
        <v>3</v>
      </c>
      <c r="G151" s="2" t="s">
        <v>14</v>
      </c>
      <c r="H151" s="2" t="s">
        <v>5</v>
      </c>
      <c r="I151" s="2" t="s">
        <v>29</v>
      </c>
      <c r="J151" s="17" t="s">
        <v>30</v>
      </c>
      <c r="K151" s="2" t="s">
        <v>246</v>
      </c>
      <c r="L151" s="20">
        <v>229862</v>
      </c>
    </row>
    <row r="152" spans="1:12" x14ac:dyDescent="0.35">
      <c r="A152" s="2">
        <v>32111</v>
      </c>
      <c r="B152" s="17" t="s">
        <v>340</v>
      </c>
      <c r="C152" s="17" t="s">
        <v>268</v>
      </c>
      <c r="D152" s="38" t="s">
        <v>245</v>
      </c>
      <c r="E152" s="2">
        <v>19800101</v>
      </c>
      <c r="F152" s="2" t="s">
        <v>3</v>
      </c>
      <c r="G152" s="2" t="s">
        <v>14</v>
      </c>
      <c r="H152" s="2" t="s">
        <v>5</v>
      </c>
      <c r="I152" s="2" t="s">
        <v>29</v>
      </c>
      <c r="J152" s="17" t="s">
        <v>30</v>
      </c>
      <c r="K152" s="2" t="s">
        <v>246</v>
      </c>
      <c r="L152" s="20">
        <v>954639</v>
      </c>
    </row>
    <row r="153" spans="1:12" x14ac:dyDescent="0.35">
      <c r="A153" s="2">
        <v>25869</v>
      </c>
      <c r="B153" s="17" t="s">
        <v>270</v>
      </c>
      <c r="C153" s="17" t="s">
        <v>271</v>
      </c>
      <c r="D153" s="38" t="s">
        <v>245</v>
      </c>
      <c r="E153" s="2">
        <v>19830901</v>
      </c>
      <c r="F153" s="2" t="s">
        <v>3</v>
      </c>
      <c r="G153" s="2" t="s">
        <v>17</v>
      </c>
      <c r="H153" s="2" t="s">
        <v>18</v>
      </c>
      <c r="I153" s="2" t="s">
        <v>29</v>
      </c>
      <c r="J153" s="17" t="s">
        <v>30</v>
      </c>
      <c r="K153" s="2" t="s">
        <v>246</v>
      </c>
      <c r="L153" s="20">
        <v>86336</v>
      </c>
    </row>
    <row r="154" spans="1:12" x14ac:dyDescent="0.35">
      <c r="A154" s="2">
        <v>34692</v>
      </c>
      <c r="B154" s="17" t="s">
        <v>274</v>
      </c>
      <c r="C154" s="17" t="s">
        <v>275</v>
      </c>
      <c r="D154" s="38" t="s">
        <v>245</v>
      </c>
      <c r="E154" s="2">
        <v>19980710</v>
      </c>
      <c r="F154" s="2" t="s">
        <v>3</v>
      </c>
      <c r="G154" s="2" t="s">
        <v>11</v>
      </c>
      <c r="H154" s="2" t="s">
        <v>12</v>
      </c>
      <c r="I154" s="2" t="s">
        <v>11</v>
      </c>
      <c r="J154" s="17" t="s">
        <v>58</v>
      </c>
      <c r="K154" s="2" t="s">
        <v>246</v>
      </c>
      <c r="L154" s="20">
        <v>159939</v>
      </c>
    </row>
    <row r="155" spans="1:12" x14ac:dyDescent="0.35">
      <c r="A155" s="2">
        <v>33401</v>
      </c>
      <c r="B155" s="17" t="s">
        <v>278</v>
      </c>
      <c r="C155" s="17" t="s">
        <v>279</v>
      </c>
      <c r="D155" s="38" t="s">
        <v>245</v>
      </c>
      <c r="E155" s="2">
        <v>19910515</v>
      </c>
      <c r="F155" s="2" t="s">
        <v>3</v>
      </c>
      <c r="G155" s="2" t="s">
        <v>17</v>
      </c>
      <c r="H155" s="2" t="s">
        <v>18</v>
      </c>
      <c r="I155" s="2" t="s">
        <v>29</v>
      </c>
      <c r="J155" s="17" t="s">
        <v>30</v>
      </c>
      <c r="K155" s="2" t="s">
        <v>246</v>
      </c>
      <c r="L155" s="20">
        <v>155371</v>
      </c>
    </row>
    <row r="156" spans="1:12" x14ac:dyDescent="0.35">
      <c r="A156" s="2">
        <v>20387</v>
      </c>
      <c r="B156" s="17" t="s">
        <v>280</v>
      </c>
      <c r="C156" s="17" t="s">
        <v>281</v>
      </c>
      <c r="D156" s="38" t="s">
        <v>245</v>
      </c>
      <c r="E156" s="2">
        <v>19710317</v>
      </c>
      <c r="F156" s="2" t="s">
        <v>3</v>
      </c>
      <c r="G156" s="2" t="s">
        <v>25</v>
      </c>
      <c r="H156" s="2" t="s">
        <v>26</v>
      </c>
      <c r="I156" s="2" t="s">
        <v>29</v>
      </c>
      <c r="J156" s="17" t="s">
        <v>30</v>
      </c>
      <c r="K156" s="2" t="s">
        <v>246</v>
      </c>
      <c r="L156" s="20">
        <v>520170</v>
      </c>
    </row>
    <row r="157" spans="1:12" x14ac:dyDescent="0.35">
      <c r="A157" s="2">
        <v>23749</v>
      </c>
      <c r="B157" s="17" t="s">
        <v>282</v>
      </c>
      <c r="C157" s="17" t="s">
        <v>281</v>
      </c>
      <c r="D157" s="38" t="s">
        <v>245</v>
      </c>
      <c r="E157" s="2">
        <v>19820216</v>
      </c>
      <c r="F157" s="2" t="s">
        <v>3</v>
      </c>
      <c r="G157" s="2" t="s">
        <v>11</v>
      </c>
      <c r="H157" s="2" t="s">
        <v>12</v>
      </c>
      <c r="I157" s="2" t="s">
        <v>29</v>
      </c>
      <c r="J157" s="17" t="s">
        <v>30</v>
      </c>
      <c r="K157" s="2" t="s">
        <v>246</v>
      </c>
      <c r="L157" s="20">
        <v>59734</v>
      </c>
    </row>
    <row r="158" spans="1:12" x14ac:dyDescent="0.35">
      <c r="A158" s="2">
        <v>25050</v>
      </c>
      <c r="B158" s="17" t="s">
        <v>283</v>
      </c>
      <c r="C158" s="17" t="s">
        <v>281</v>
      </c>
      <c r="D158" s="38" t="s">
        <v>245</v>
      </c>
      <c r="E158" s="2">
        <v>19840208</v>
      </c>
      <c r="F158" s="2" t="s">
        <v>3</v>
      </c>
      <c r="G158" s="2" t="s">
        <v>11</v>
      </c>
      <c r="H158" s="2" t="s">
        <v>12</v>
      </c>
      <c r="I158" s="2" t="s">
        <v>29</v>
      </c>
      <c r="J158" s="17" t="s">
        <v>30</v>
      </c>
      <c r="K158" s="2" t="s">
        <v>246</v>
      </c>
      <c r="L158" s="20">
        <v>85026</v>
      </c>
    </row>
    <row r="159" spans="1:12" x14ac:dyDescent="0.35">
      <c r="A159" s="2">
        <v>31992</v>
      </c>
      <c r="B159" s="17" t="s">
        <v>284</v>
      </c>
      <c r="C159" s="17" t="s">
        <v>281</v>
      </c>
      <c r="D159" s="38" t="s">
        <v>245</v>
      </c>
      <c r="E159" s="2">
        <v>19791129</v>
      </c>
      <c r="F159" s="2" t="s">
        <v>3</v>
      </c>
      <c r="G159" s="2" t="s">
        <v>14</v>
      </c>
      <c r="H159" s="2" t="s">
        <v>5</v>
      </c>
      <c r="I159" s="2" t="s">
        <v>29</v>
      </c>
      <c r="J159" s="17" t="s">
        <v>30</v>
      </c>
      <c r="K159" s="2" t="s">
        <v>246</v>
      </c>
      <c r="L159" s="20">
        <v>54410</v>
      </c>
    </row>
    <row r="160" spans="1:12" x14ac:dyDescent="0.35">
      <c r="A160" s="2">
        <v>33103</v>
      </c>
      <c r="B160" s="17" t="s">
        <v>285</v>
      </c>
      <c r="C160" s="17" t="s">
        <v>281</v>
      </c>
      <c r="D160" s="38" t="s">
        <v>245</v>
      </c>
      <c r="E160" s="2">
        <v>19900608</v>
      </c>
      <c r="F160" s="2" t="s">
        <v>3</v>
      </c>
      <c r="G160" s="2" t="s">
        <v>14</v>
      </c>
      <c r="H160" s="2" t="s">
        <v>5</v>
      </c>
      <c r="I160" s="2" t="s">
        <v>29</v>
      </c>
      <c r="J160" s="17" t="s">
        <v>30</v>
      </c>
      <c r="K160" s="2" t="s">
        <v>246</v>
      </c>
      <c r="L160" s="20">
        <v>299862</v>
      </c>
    </row>
    <row r="161" spans="1:12" x14ac:dyDescent="0.35">
      <c r="A161" s="2">
        <v>30722</v>
      </c>
      <c r="B161" s="17" t="s">
        <v>288</v>
      </c>
      <c r="C161" s="17" t="s">
        <v>289</v>
      </c>
      <c r="D161" s="38" t="s">
        <v>245</v>
      </c>
      <c r="E161" s="2">
        <v>19541117</v>
      </c>
      <c r="F161" s="2" t="s">
        <v>3</v>
      </c>
      <c r="G161" s="2" t="s">
        <v>14</v>
      </c>
      <c r="H161" s="2" t="s">
        <v>5</v>
      </c>
      <c r="I161" s="2" t="s">
        <v>29</v>
      </c>
      <c r="J161" s="17" t="s">
        <v>30</v>
      </c>
      <c r="K161" s="2" t="s">
        <v>246</v>
      </c>
      <c r="L161" s="20">
        <v>376474</v>
      </c>
    </row>
    <row r="162" spans="1:12" x14ac:dyDescent="0.35">
      <c r="A162" s="2">
        <v>20884</v>
      </c>
      <c r="B162" s="17" t="s">
        <v>290</v>
      </c>
      <c r="C162" s="17" t="s">
        <v>291</v>
      </c>
      <c r="D162" s="38" t="s">
        <v>292</v>
      </c>
      <c r="E162" s="2">
        <v>19721211</v>
      </c>
      <c r="F162" s="2" t="s">
        <v>34</v>
      </c>
      <c r="G162" s="2" t="s">
        <v>17</v>
      </c>
      <c r="H162" s="2" t="s">
        <v>18</v>
      </c>
      <c r="I162" s="2" t="s">
        <v>29</v>
      </c>
      <c r="J162" s="17" t="s">
        <v>30</v>
      </c>
      <c r="K162" s="2" t="s">
        <v>246</v>
      </c>
      <c r="L162" s="20">
        <v>703924</v>
      </c>
    </row>
    <row r="163" spans="1:12" x14ac:dyDescent="0.35">
      <c r="A163" s="2">
        <v>30692</v>
      </c>
      <c r="B163" s="17" t="s">
        <v>293</v>
      </c>
      <c r="C163" s="17" t="s">
        <v>291</v>
      </c>
      <c r="D163" s="38" t="s">
        <v>292</v>
      </c>
      <c r="E163" s="2">
        <v>19530101</v>
      </c>
      <c r="F163" s="2" t="s">
        <v>3</v>
      </c>
      <c r="G163" s="2" t="s">
        <v>4</v>
      </c>
      <c r="H163" s="2" t="s">
        <v>5</v>
      </c>
      <c r="I163" s="2" t="s">
        <v>29</v>
      </c>
      <c r="J163" s="17" t="s">
        <v>30</v>
      </c>
      <c r="K163" s="2" t="s">
        <v>246</v>
      </c>
      <c r="L163" s="20">
        <v>86134</v>
      </c>
    </row>
    <row r="164" spans="1:12" x14ac:dyDescent="0.35">
      <c r="A164" s="2">
        <v>33316</v>
      </c>
      <c r="B164" s="17" t="s">
        <v>294</v>
      </c>
      <c r="C164" s="17" t="s">
        <v>291</v>
      </c>
      <c r="D164" s="38" t="s">
        <v>292</v>
      </c>
      <c r="E164" s="2">
        <v>19910111</v>
      </c>
      <c r="F164" s="2" t="s">
        <v>3</v>
      </c>
      <c r="G164" s="2" t="s">
        <v>17</v>
      </c>
      <c r="H164" s="2" t="s">
        <v>18</v>
      </c>
      <c r="I164" s="2" t="s">
        <v>29</v>
      </c>
      <c r="J164" s="17" t="s">
        <v>30</v>
      </c>
      <c r="K164" s="2" t="s">
        <v>246</v>
      </c>
      <c r="L164" s="20">
        <v>124699</v>
      </c>
    </row>
    <row r="165" spans="1:12" x14ac:dyDescent="0.35">
      <c r="A165" s="2">
        <v>18035</v>
      </c>
      <c r="B165" s="17" t="s">
        <v>295</v>
      </c>
      <c r="C165" s="17" t="s">
        <v>296</v>
      </c>
      <c r="D165" s="38" t="s">
        <v>297</v>
      </c>
      <c r="E165" s="2">
        <v>19590619</v>
      </c>
      <c r="F165" s="2" t="s">
        <v>3</v>
      </c>
      <c r="G165" s="2" t="s">
        <v>17</v>
      </c>
      <c r="H165" s="2" t="s">
        <v>18</v>
      </c>
      <c r="I165" s="2" t="s">
        <v>29</v>
      </c>
      <c r="J165" s="17" t="s">
        <v>30</v>
      </c>
      <c r="K165" s="2" t="s">
        <v>246</v>
      </c>
      <c r="L165" s="20">
        <v>1903187</v>
      </c>
    </row>
    <row r="166" spans="1:12" x14ac:dyDescent="0.35">
      <c r="A166" s="2">
        <v>18296</v>
      </c>
      <c r="B166" s="17" t="s">
        <v>298</v>
      </c>
      <c r="C166" s="17" t="s">
        <v>296</v>
      </c>
      <c r="D166" s="38" t="s">
        <v>297</v>
      </c>
      <c r="E166" s="2">
        <v>19600916</v>
      </c>
      <c r="F166" s="2" t="s">
        <v>3</v>
      </c>
      <c r="G166" s="2" t="s">
        <v>11</v>
      </c>
      <c r="H166" s="2" t="s">
        <v>12</v>
      </c>
      <c r="I166" s="2" t="s">
        <v>29</v>
      </c>
      <c r="J166" s="17" t="s">
        <v>30</v>
      </c>
      <c r="K166" s="2" t="s">
        <v>246</v>
      </c>
      <c r="L166" s="20">
        <v>421911</v>
      </c>
    </row>
    <row r="167" spans="1:12" x14ac:dyDescent="0.35">
      <c r="A167" s="2">
        <v>25158</v>
      </c>
      <c r="B167" s="17" t="s">
        <v>299</v>
      </c>
      <c r="C167" s="17" t="s">
        <v>296</v>
      </c>
      <c r="D167" s="38" t="s">
        <v>297</v>
      </c>
      <c r="E167" s="2">
        <v>19520514</v>
      </c>
      <c r="F167" s="2" t="s">
        <v>34</v>
      </c>
      <c r="G167" s="2" t="s">
        <v>17</v>
      </c>
      <c r="H167" s="2" t="s">
        <v>18</v>
      </c>
      <c r="I167" s="2" t="s">
        <v>29</v>
      </c>
      <c r="J167" s="17" t="s">
        <v>30</v>
      </c>
      <c r="K167" s="2" t="s">
        <v>246</v>
      </c>
      <c r="L167" s="20">
        <v>466152</v>
      </c>
    </row>
    <row r="168" spans="1:12" x14ac:dyDescent="0.35">
      <c r="A168" s="2">
        <v>30836</v>
      </c>
      <c r="B168" s="17" t="s">
        <v>324</v>
      </c>
      <c r="C168" s="17" t="s">
        <v>296</v>
      </c>
      <c r="D168" s="38" t="s">
        <v>297</v>
      </c>
      <c r="E168" s="2">
        <v>19210101</v>
      </c>
      <c r="F168" s="2" t="s">
        <v>3</v>
      </c>
      <c r="G168" s="2" t="s">
        <v>14</v>
      </c>
      <c r="H168" s="2" t="s">
        <v>5</v>
      </c>
      <c r="I168" s="2" t="s">
        <v>29</v>
      </c>
      <c r="J168" s="17" t="s">
        <v>30</v>
      </c>
      <c r="K168" s="2" t="s">
        <v>246</v>
      </c>
      <c r="L168" s="20">
        <v>1014220</v>
      </c>
    </row>
    <row r="169" spans="1:12" x14ac:dyDescent="0.35">
      <c r="A169" s="2">
        <v>27026</v>
      </c>
      <c r="B169" s="17" t="s">
        <v>301</v>
      </c>
      <c r="C169" s="17" t="s">
        <v>302</v>
      </c>
      <c r="D169" s="38" t="s">
        <v>303</v>
      </c>
      <c r="E169" s="2">
        <v>19870727</v>
      </c>
      <c r="F169" s="2" t="s">
        <v>3</v>
      </c>
      <c r="G169" s="2" t="s">
        <v>11</v>
      </c>
      <c r="H169" s="2" t="s">
        <v>12</v>
      </c>
      <c r="I169" s="2" t="s">
        <v>11</v>
      </c>
      <c r="J169" s="17" t="s">
        <v>58</v>
      </c>
      <c r="K169" s="2" t="s">
        <v>246</v>
      </c>
      <c r="L169" s="20">
        <v>38301</v>
      </c>
    </row>
    <row r="170" spans="1:12" x14ac:dyDescent="0.35">
      <c r="A170" s="2">
        <v>34829</v>
      </c>
      <c r="B170" s="17" t="s">
        <v>304</v>
      </c>
      <c r="C170" s="17" t="s">
        <v>305</v>
      </c>
      <c r="D170" s="38" t="s">
        <v>306</v>
      </c>
      <c r="E170" s="2">
        <v>19981009</v>
      </c>
      <c r="F170" s="2" t="s">
        <v>3</v>
      </c>
      <c r="G170" s="2" t="s">
        <v>17</v>
      </c>
      <c r="H170" s="2" t="s">
        <v>18</v>
      </c>
      <c r="I170" s="2" t="s">
        <v>29</v>
      </c>
      <c r="J170" s="17" t="s">
        <v>30</v>
      </c>
      <c r="K170" s="2" t="s">
        <v>246</v>
      </c>
      <c r="L170" s="18">
        <v>161855</v>
      </c>
    </row>
    <row r="171" spans="1:12" x14ac:dyDescent="0.35">
      <c r="A171" s="2">
        <v>57246</v>
      </c>
      <c r="B171" s="17" t="s">
        <v>309</v>
      </c>
      <c r="C171" s="17" t="s">
        <v>308</v>
      </c>
      <c r="D171" s="38" t="s">
        <v>306</v>
      </c>
      <c r="E171" s="2">
        <v>20011115</v>
      </c>
      <c r="F171" s="2" t="s">
        <v>3</v>
      </c>
      <c r="G171" s="2" t="s">
        <v>17</v>
      </c>
      <c r="H171" s="2" t="s">
        <v>18</v>
      </c>
      <c r="I171" s="2" t="s">
        <v>29</v>
      </c>
      <c r="J171" s="17" t="s">
        <v>30</v>
      </c>
      <c r="K171" s="2" t="s">
        <v>246</v>
      </c>
      <c r="L171" s="18">
        <v>62136</v>
      </c>
    </row>
  </sheetData>
  <mergeCells count="2">
    <mergeCell ref="A1:L1"/>
    <mergeCell ref="A2:L2"/>
  </mergeCells>
  <pageMargins left="0.25" right="0.25" top="0.75" bottom="0.75" header="0.3" footer="0.3"/>
  <pageSetup scale="5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177"/>
  <sheetViews>
    <sheetView workbookViewId="0">
      <pane ySplit="5" topLeftCell="A6" activePane="bottomLeft" state="frozen"/>
      <selection sqref="A1:L1"/>
      <selection pane="bottomLeft" sqref="A1:L1"/>
    </sheetView>
  </sheetViews>
  <sheetFormatPr defaultRowHeight="14.5" x14ac:dyDescent="0.35"/>
  <cols>
    <col min="1" max="1" width="18.26953125" style="2" bestFit="1" customWidth="1"/>
    <col min="2" max="2" width="33" style="17" bestFit="1" customWidth="1"/>
    <col min="3" max="3" width="17.81640625" style="17" bestFit="1" customWidth="1"/>
    <col min="4" max="4" width="5.54296875" style="38" bestFit="1" customWidth="1"/>
    <col min="5" max="5" width="9" style="2" bestFit="1" customWidth="1"/>
    <col min="6" max="6" width="16.1796875" style="2" bestFit="1" customWidth="1"/>
    <col min="7" max="7" width="10.1796875" style="2" bestFit="1" customWidth="1"/>
    <col min="8" max="8" width="16.81640625" style="2" bestFit="1" customWidth="1"/>
    <col min="9" max="9" width="21.1796875" style="2" bestFit="1" customWidth="1"/>
    <col min="10" max="10" width="41.453125" style="17" bestFit="1" customWidth="1"/>
    <col min="11" max="11" width="12.7265625" style="2" bestFit="1" customWidth="1"/>
    <col min="12" max="12" width="19.81640625" style="18" bestFit="1" customWidth="1"/>
    <col min="13" max="13" width="6.81640625" bestFit="1" customWidth="1"/>
  </cols>
  <sheetData>
    <row r="1" spans="1:12" ht="26" x14ac:dyDescent="0.6">
      <c r="A1" s="46" t="s">
        <v>583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1" x14ac:dyDescent="0.5">
      <c r="A2" s="47">
        <v>38352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35">
      <c r="B3"/>
      <c r="C3"/>
      <c r="D3"/>
      <c r="J3"/>
    </row>
    <row r="4" spans="1:12" x14ac:dyDescent="0.35">
      <c r="B4"/>
      <c r="C4"/>
      <c r="D4"/>
      <c r="J4"/>
    </row>
    <row r="5" spans="1:12" x14ac:dyDescent="0.35">
      <c r="A5" s="5" t="s">
        <v>561</v>
      </c>
      <c r="B5" s="6" t="s">
        <v>562</v>
      </c>
      <c r="C5" s="6" t="s">
        <v>563</v>
      </c>
      <c r="D5" s="37" t="s">
        <v>564</v>
      </c>
      <c r="E5" s="5" t="s">
        <v>565</v>
      </c>
      <c r="F5" s="5" t="s">
        <v>566</v>
      </c>
      <c r="G5" s="5" t="s">
        <v>567</v>
      </c>
      <c r="H5" s="5" t="s">
        <v>568</v>
      </c>
      <c r="I5" s="5" t="s">
        <v>569</v>
      </c>
      <c r="J5" s="6" t="s">
        <v>570</v>
      </c>
      <c r="K5" s="5" t="s">
        <v>571</v>
      </c>
      <c r="L5" s="19" t="s">
        <v>572</v>
      </c>
    </row>
    <row r="6" spans="1:12" x14ac:dyDescent="0.35">
      <c r="A6" s="2">
        <v>35314</v>
      </c>
      <c r="B6" s="17" t="s">
        <v>325</v>
      </c>
      <c r="C6" s="17" t="s">
        <v>1</v>
      </c>
      <c r="D6" s="38" t="s">
        <v>2</v>
      </c>
      <c r="E6" s="2">
        <v>20000128</v>
      </c>
      <c r="F6" s="2" t="s">
        <v>3</v>
      </c>
      <c r="G6" s="2" t="s">
        <v>17</v>
      </c>
      <c r="H6" s="2" t="s">
        <v>18</v>
      </c>
      <c r="I6" s="2" t="s">
        <v>6</v>
      </c>
      <c r="J6" s="17" t="s">
        <v>7</v>
      </c>
      <c r="K6" s="2" t="s">
        <v>8</v>
      </c>
      <c r="L6" s="20">
        <v>61278</v>
      </c>
    </row>
    <row r="7" spans="1:12" x14ac:dyDescent="0.35">
      <c r="A7" s="2">
        <v>22229</v>
      </c>
      <c r="B7" s="17" t="s">
        <v>9</v>
      </c>
      <c r="C7" s="17" t="s">
        <v>10</v>
      </c>
      <c r="D7" s="38" t="s">
        <v>2</v>
      </c>
      <c r="E7" s="2">
        <v>19760219</v>
      </c>
      <c r="F7" s="2" t="s">
        <v>3</v>
      </c>
      <c r="G7" s="2" t="s">
        <v>11</v>
      </c>
      <c r="H7" s="2" t="s">
        <v>12</v>
      </c>
      <c r="I7" s="2" t="s">
        <v>6</v>
      </c>
      <c r="J7" s="17" t="s">
        <v>7</v>
      </c>
      <c r="K7" s="2" t="s">
        <v>8</v>
      </c>
      <c r="L7" s="20">
        <v>53566</v>
      </c>
    </row>
    <row r="8" spans="1:12" x14ac:dyDescent="0.35">
      <c r="A8" s="2">
        <v>32571</v>
      </c>
      <c r="B8" s="17" t="s">
        <v>13</v>
      </c>
      <c r="C8" s="17" t="s">
        <v>10</v>
      </c>
      <c r="D8" s="38" t="s">
        <v>2</v>
      </c>
      <c r="E8" s="2">
        <v>19871104</v>
      </c>
      <c r="F8" s="2" t="s">
        <v>3</v>
      </c>
      <c r="G8" s="2" t="s">
        <v>14</v>
      </c>
      <c r="H8" s="2" t="s">
        <v>5</v>
      </c>
      <c r="I8" s="2" t="s">
        <v>6</v>
      </c>
      <c r="J8" s="17" t="s">
        <v>7</v>
      </c>
      <c r="K8" s="2" t="s">
        <v>8</v>
      </c>
      <c r="L8" s="20">
        <v>16602</v>
      </c>
    </row>
    <row r="9" spans="1:12" x14ac:dyDescent="0.35">
      <c r="A9" s="2">
        <v>33519</v>
      </c>
      <c r="B9" s="17" t="s">
        <v>15</v>
      </c>
      <c r="C9" s="17" t="s">
        <v>16</v>
      </c>
      <c r="D9" s="38" t="s">
        <v>2</v>
      </c>
      <c r="E9" s="2">
        <v>19911011</v>
      </c>
      <c r="F9" s="2" t="s">
        <v>3</v>
      </c>
      <c r="G9" s="2" t="s">
        <v>17</v>
      </c>
      <c r="H9" s="2" t="s">
        <v>18</v>
      </c>
      <c r="I9" s="2" t="s">
        <v>6</v>
      </c>
      <c r="J9" s="17" t="s">
        <v>7</v>
      </c>
      <c r="K9" s="2" t="s">
        <v>8</v>
      </c>
      <c r="L9" s="20">
        <v>61148</v>
      </c>
    </row>
    <row r="10" spans="1:12" x14ac:dyDescent="0.35">
      <c r="A10" s="2">
        <v>26725</v>
      </c>
      <c r="B10" s="17" t="s">
        <v>229</v>
      </c>
      <c r="C10" s="17" t="s">
        <v>326</v>
      </c>
      <c r="D10" s="38" t="s">
        <v>21</v>
      </c>
      <c r="E10" s="2">
        <v>19860724</v>
      </c>
      <c r="F10" s="2" t="s">
        <v>3</v>
      </c>
      <c r="G10" s="2" t="s">
        <v>17</v>
      </c>
      <c r="H10" s="2" t="s">
        <v>18</v>
      </c>
      <c r="I10" s="2" t="s">
        <v>22</v>
      </c>
      <c r="J10" s="17" t="s">
        <v>23</v>
      </c>
      <c r="K10" s="2" t="s">
        <v>8</v>
      </c>
      <c r="L10" s="20">
        <v>80586</v>
      </c>
    </row>
    <row r="11" spans="1:12" x14ac:dyDescent="0.35">
      <c r="A11" s="2">
        <v>21578</v>
      </c>
      <c r="B11" s="17" t="s">
        <v>19</v>
      </c>
      <c r="C11" s="17" t="s">
        <v>20</v>
      </c>
      <c r="D11" s="38" t="s">
        <v>21</v>
      </c>
      <c r="E11" s="2">
        <v>19740510</v>
      </c>
      <c r="F11" s="2" t="s">
        <v>3</v>
      </c>
      <c r="G11" s="2" t="s">
        <v>11</v>
      </c>
      <c r="H11" s="2" t="s">
        <v>12</v>
      </c>
      <c r="I11" s="2" t="s">
        <v>22</v>
      </c>
      <c r="J11" s="17" t="s">
        <v>23</v>
      </c>
      <c r="K11" s="2" t="s">
        <v>8</v>
      </c>
      <c r="L11" s="20">
        <v>210980</v>
      </c>
    </row>
    <row r="12" spans="1:12" x14ac:dyDescent="0.35">
      <c r="A12" s="2">
        <v>25580</v>
      </c>
      <c r="B12" s="17" t="s">
        <v>24</v>
      </c>
      <c r="C12" s="17" t="s">
        <v>20</v>
      </c>
      <c r="D12" s="38" t="s">
        <v>21</v>
      </c>
      <c r="E12" s="2">
        <v>19840824</v>
      </c>
      <c r="F12" s="2" t="s">
        <v>3</v>
      </c>
      <c r="G12" s="2" t="s">
        <v>25</v>
      </c>
      <c r="H12" s="2" t="s">
        <v>26</v>
      </c>
      <c r="I12" s="2" t="s">
        <v>22</v>
      </c>
      <c r="J12" s="17" t="s">
        <v>23</v>
      </c>
      <c r="K12" s="2" t="s">
        <v>8</v>
      </c>
      <c r="L12" s="20">
        <v>454966</v>
      </c>
    </row>
    <row r="13" spans="1:12" x14ac:dyDescent="0.35">
      <c r="A13" s="2">
        <v>31823</v>
      </c>
      <c r="B13" s="17" t="s">
        <v>27</v>
      </c>
      <c r="C13" s="17" t="s">
        <v>20</v>
      </c>
      <c r="D13" s="38" t="s">
        <v>21</v>
      </c>
      <c r="E13" s="2">
        <v>19760823</v>
      </c>
      <c r="F13" s="2" t="s">
        <v>3</v>
      </c>
      <c r="G13" s="2" t="s">
        <v>14</v>
      </c>
      <c r="H13" s="2" t="s">
        <v>5</v>
      </c>
      <c r="I13" s="2" t="s">
        <v>22</v>
      </c>
      <c r="J13" s="17" t="s">
        <v>23</v>
      </c>
      <c r="K13" s="2" t="s">
        <v>8</v>
      </c>
      <c r="L13" s="20">
        <v>234525</v>
      </c>
    </row>
    <row r="14" spans="1:12" x14ac:dyDescent="0.35">
      <c r="A14" s="2">
        <v>32049</v>
      </c>
      <c r="B14" s="17" t="s">
        <v>35</v>
      </c>
      <c r="C14" s="17" t="s">
        <v>20</v>
      </c>
      <c r="D14" s="38" t="s">
        <v>21</v>
      </c>
      <c r="E14" s="2">
        <v>19801009</v>
      </c>
      <c r="F14" s="2" t="s">
        <v>3</v>
      </c>
      <c r="G14" s="2" t="s">
        <v>14</v>
      </c>
      <c r="H14" s="2" t="s">
        <v>5</v>
      </c>
      <c r="I14" s="2" t="s">
        <v>22</v>
      </c>
      <c r="J14" s="17" t="s">
        <v>23</v>
      </c>
      <c r="K14" s="2" t="s">
        <v>8</v>
      </c>
      <c r="L14" s="20">
        <v>491507</v>
      </c>
    </row>
    <row r="15" spans="1:12" x14ac:dyDescent="0.35">
      <c r="A15" s="2">
        <v>33872</v>
      </c>
      <c r="B15" s="17" t="s">
        <v>28</v>
      </c>
      <c r="C15" s="17" t="s">
        <v>20</v>
      </c>
      <c r="D15" s="38" t="s">
        <v>21</v>
      </c>
      <c r="E15" s="2">
        <v>19940120</v>
      </c>
      <c r="F15" s="2" t="s">
        <v>3</v>
      </c>
      <c r="G15" s="2" t="s">
        <v>17</v>
      </c>
      <c r="H15" s="2" t="s">
        <v>18</v>
      </c>
      <c r="I15" s="2" t="s">
        <v>29</v>
      </c>
      <c r="J15" s="17" t="s">
        <v>30</v>
      </c>
      <c r="K15" s="2" t="s">
        <v>8</v>
      </c>
      <c r="L15" s="20">
        <v>68416</v>
      </c>
    </row>
    <row r="16" spans="1:12" x14ac:dyDescent="0.35">
      <c r="A16" s="2">
        <v>31390</v>
      </c>
      <c r="B16" s="17" t="s">
        <v>327</v>
      </c>
      <c r="C16" s="17" t="s">
        <v>32</v>
      </c>
      <c r="D16" s="38" t="s">
        <v>21</v>
      </c>
      <c r="E16" s="2">
        <v>19620101</v>
      </c>
      <c r="F16" s="2" t="s">
        <v>3</v>
      </c>
      <c r="G16" s="2" t="s">
        <v>14</v>
      </c>
      <c r="H16" s="2" t="s">
        <v>5</v>
      </c>
      <c r="I16" s="2" t="s">
        <v>6</v>
      </c>
      <c r="J16" s="17" t="s">
        <v>7</v>
      </c>
      <c r="K16" s="2" t="s">
        <v>8</v>
      </c>
      <c r="L16" s="20">
        <v>11077</v>
      </c>
    </row>
    <row r="17" spans="1:12" x14ac:dyDescent="0.35">
      <c r="A17" s="2">
        <v>35208</v>
      </c>
      <c r="B17" s="17" t="s">
        <v>33</v>
      </c>
      <c r="C17" s="17" t="s">
        <v>32</v>
      </c>
      <c r="D17" s="38" t="s">
        <v>21</v>
      </c>
      <c r="E17" s="2">
        <v>20000701</v>
      </c>
      <c r="F17" s="2" t="s">
        <v>34</v>
      </c>
      <c r="G17" s="2" t="s">
        <v>11</v>
      </c>
      <c r="H17" s="2" t="s">
        <v>12</v>
      </c>
      <c r="I17" s="2" t="s">
        <v>22</v>
      </c>
      <c r="J17" s="17" t="s">
        <v>23</v>
      </c>
      <c r="K17" s="2" t="s">
        <v>8</v>
      </c>
      <c r="L17" s="20">
        <v>68037</v>
      </c>
    </row>
    <row r="18" spans="1:12" x14ac:dyDescent="0.35">
      <c r="A18" s="2">
        <v>8033</v>
      </c>
      <c r="B18" s="17" t="s">
        <v>37</v>
      </c>
      <c r="C18" s="17" t="s">
        <v>38</v>
      </c>
      <c r="D18" s="38" t="s">
        <v>39</v>
      </c>
      <c r="E18" s="2">
        <v>19210618</v>
      </c>
      <c r="F18" s="2" t="s">
        <v>3</v>
      </c>
      <c r="G18" s="2" t="s">
        <v>25</v>
      </c>
      <c r="H18" s="2" t="s">
        <v>26</v>
      </c>
      <c r="I18" s="2" t="s">
        <v>6</v>
      </c>
      <c r="J18" s="17" t="s">
        <v>7</v>
      </c>
      <c r="K18" s="2" t="s">
        <v>8</v>
      </c>
      <c r="L18" s="20">
        <v>330833</v>
      </c>
    </row>
    <row r="19" spans="1:12" x14ac:dyDescent="0.35">
      <c r="A19" s="2">
        <v>33938</v>
      </c>
      <c r="B19" s="17" t="s">
        <v>40</v>
      </c>
      <c r="C19" s="17" t="s">
        <v>38</v>
      </c>
      <c r="D19" s="38" t="s">
        <v>39</v>
      </c>
      <c r="E19" s="2">
        <v>19941003</v>
      </c>
      <c r="F19" s="2" t="s">
        <v>3</v>
      </c>
      <c r="G19" s="2" t="s">
        <v>17</v>
      </c>
      <c r="H19" s="2" t="s">
        <v>18</v>
      </c>
      <c r="I19" s="2" t="s">
        <v>6</v>
      </c>
      <c r="J19" s="17" t="s">
        <v>7</v>
      </c>
      <c r="K19" s="2" t="s">
        <v>8</v>
      </c>
      <c r="L19" s="20">
        <v>190261</v>
      </c>
    </row>
    <row r="20" spans="1:12" x14ac:dyDescent="0.35">
      <c r="A20" s="2">
        <v>35065</v>
      </c>
      <c r="B20" s="17" t="s">
        <v>41</v>
      </c>
      <c r="C20" s="17" t="s">
        <v>38</v>
      </c>
      <c r="D20" s="38" t="s">
        <v>39</v>
      </c>
      <c r="E20" s="2">
        <v>19990920</v>
      </c>
      <c r="F20" s="2" t="s">
        <v>3</v>
      </c>
      <c r="G20" s="2" t="s">
        <v>11</v>
      </c>
      <c r="H20" s="2" t="s">
        <v>12</v>
      </c>
      <c r="I20" s="2" t="s">
        <v>22</v>
      </c>
      <c r="J20" s="17" t="s">
        <v>23</v>
      </c>
      <c r="K20" s="2" t="s">
        <v>8</v>
      </c>
      <c r="L20" s="20">
        <v>113341</v>
      </c>
    </row>
    <row r="21" spans="1:12" x14ac:dyDescent="0.35">
      <c r="A21" s="2">
        <v>35379</v>
      </c>
      <c r="B21" s="17" t="s">
        <v>42</v>
      </c>
      <c r="C21" s="17" t="s">
        <v>43</v>
      </c>
      <c r="D21" s="38" t="s">
        <v>39</v>
      </c>
      <c r="E21" s="2">
        <v>20000124</v>
      </c>
      <c r="F21" s="2" t="s">
        <v>3</v>
      </c>
      <c r="G21" s="2" t="s">
        <v>17</v>
      </c>
      <c r="H21" s="2" t="s">
        <v>18</v>
      </c>
      <c r="I21" s="2" t="s">
        <v>29</v>
      </c>
      <c r="J21" s="17" t="s">
        <v>30</v>
      </c>
      <c r="K21" s="2" t="s">
        <v>8</v>
      </c>
      <c r="L21" s="20">
        <v>175346</v>
      </c>
    </row>
    <row r="22" spans="1:12" x14ac:dyDescent="0.35">
      <c r="A22" s="2">
        <v>34046</v>
      </c>
      <c r="B22" s="17" t="s">
        <v>44</v>
      </c>
      <c r="C22" s="17" t="s">
        <v>45</v>
      </c>
      <c r="D22" s="38" t="s">
        <v>39</v>
      </c>
      <c r="E22" s="2">
        <v>19950818</v>
      </c>
      <c r="F22" s="2" t="s">
        <v>3</v>
      </c>
      <c r="G22" s="2" t="s">
        <v>17</v>
      </c>
      <c r="H22" s="2" t="s">
        <v>18</v>
      </c>
      <c r="I22" s="2" t="s">
        <v>29</v>
      </c>
      <c r="J22" s="17" t="s">
        <v>30</v>
      </c>
      <c r="K22" s="2" t="s">
        <v>8</v>
      </c>
      <c r="L22" s="20">
        <v>98164</v>
      </c>
    </row>
    <row r="23" spans="1:12" x14ac:dyDescent="0.35">
      <c r="A23" s="2">
        <v>34998</v>
      </c>
      <c r="B23" s="17" t="s">
        <v>46</v>
      </c>
      <c r="C23" s="17" t="s">
        <v>45</v>
      </c>
      <c r="D23" s="38" t="s">
        <v>39</v>
      </c>
      <c r="E23" s="2">
        <v>20000131</v>
      </c>
      <c r="F23" s="2" t="s">
        <v>3</v>
      </c>
      <c r="G23" s="2" t="s">
        <v>17</v>
      </c>
      <c r="H23" s="2" t="s">
        <v>18</v>
      </c>
      <c r="I23" s="2" t="s">
        <v>29</v>
      </c>
      <c r="J23" s="17" t="s">
        <v>30</v>
      </c>
      <c r="K23" s="2" t="s">
        <v>8</v>
      </c>
      <c r="L23" s="20">
        <v>96424</v>
      </c>
    </row>
    <row r="24" spans="1:12" x14ac:dyDescent="0.35">
      <c r="A24" s="2">
        <v>16584</v>
      </c>
      <c r="B24" s="17" t="s">
        <v>47</v>
      </c>
      <c r="C24" s="17" t="s">
        <v>48</v>
      </c>
      <c r="D24" s="38" t="s">
        <v>39</v>
      </c>
      <c r="E24" s="2">
        <v>19270101</v>
      </c>
      <c r="F24" s="2" t="s">
        <v>3</v>
      </c>
      <c r="G24" s="2" t="s">
        <v>17</v>
      </c>
      <c r="H24" s="2" t="s">
        <v>18</v>
      </c>
      <c r="I24" s="2" t="s">
        <v>6</v>
      </c>
      <c r="J24" s="17" t="s">
        <v>7</v>
      </c>
      <c r="K24" s="2" t="s">
        <v>8</v>
      </c>
      <c r="L24" s="20">
        <v>29245</v>
      </c>
    </row>
    <row r="25" spans="1:12" x14ac:dyDescent="0.35">
      <c r="A25" s="2">
        <v>12266</v>
      </c>
      <c r="B25" s="17" t="s">
        <v>49</v>
      </c>
      <c r="C25" s="17" t="s">
        <v>50</v>
      </c>
      <c r="D25" s="38" t="s">
        <v>51</v>
      </c>
      <c r="E25" s="2">
        <v>19080301</v>
      </c>
      <c r="F25" s="2" t="s">
        <v>3</v>
      </c>
      <c r="G25" s="2" t="s">
        <v>17</v>
      </c>
      <c r="H25" s="2" t="s">
        <v>18</v>
      </c>
      <c r="I25" s="2" t="s">
        <v>6</v>
      </c>
      <c r="J25" s="17" t="s">
        <v>7</v>
      </c>
      <c r="K25" s="2" t="s">
        <v>8</v>
      </c>
      <c r="L25" s="20">
        <v>229751</v>
      </c>
    </row>
    <row r="26" spans="1:12" x14ac:dyDescent="0.35">
      <c r="A26" s="2">
        <v>30118</v>
      </c>
      <c r="B26" s="17" t="s">
        <v>52</v>
      </c>
      <c r="C26" s="17" t="s">
        <v>50</v>
      </c>
      <c r="D26" s="38" t="s">
        <v>51</v>
      </c>
      <c r="E26" s="2">
        <v>19210101</v>
      </c>
      <c r="F26" s="2" t="s">
        <v>3</v>
      </c>
      <c r="G26" s="2" t="s">
        <v>53</v>
      </c>
      <c r="H26" s="2" t="s">
        <v>18</v>
      </c>
      <c r="I26" s="2" t="s">
        <v>6</v>
      </c>
      <c r="J26" s="17" t="s">
        <v>7</v>
      </c>
      <c r="K26" s="2" t="s">
        <v>8</v>
      </c>
      <c r="L26" s="20">
        <v>89154</v>
      </c>
    </row>
    <row r="27" spans="1:12" x14ac:dyDescent="0.35">
      <c r="A27" s="2">
        <v>35163</v>
      </c>
      <c r="B27" s="17" t="s">
        <v>54</v>
      </c>
      <c r="C27" s="17" t="s">
        <v>55</v>
      </c>
      <c r="D27" s="38" t="s">
        <v>51</v>
      </c>
      <c r="E27" s="2">
        <v>20000522</v>
      </c>
      <c r="F27" s="2" t="s">
        <v>3</v>
      </c>
      <c r="G27" s="2" t="s">
        <v>17</v>
      </c>
      <c r="H27" s="2" t="s">
        <v>18</v>
      </c>
      <c r="I27" s="2" t="s">
        <v>6</v>
      </c>
      <c r="J27" s="17" t="s">
        <v>7</v>
      </c>
      <c r="K27" s="2" t="s">
        <v>8</v>
      </c>
      <c r="L27" s="20">
        <v>26135</v>
      </c>
    </row>
    <row r="28" spans="1:12" x14ac:dyDescent="0.35">
      <c r="A28" s="2">
        <v>20568</v>
      </c>
      <c r="B28" s="17" t="s">
        <v>56</v>
      </c>
      <c r="C28" s="17" t="s">
        <v>57</v>
      </c>
      <c r="D28" s="38" t="s">
        <v>51</v>
      </c>
      <c r="E28" s="2">
        <v>19711222</v>
      </c>
      <c r="F28" s="2" t="s">
        <v>3</v>
      </c>
      <c r="G28" s="2" t="s">
        <v>17</v>
      </c>
      <c r="H28" s="2" t="s">
        <v>18</v>
      </c>
      <c r="I28" s="2" t="s">
        <v>11</v>
      </c>
      <c r="J28" s="17" t="s">
        <v>58</v>
      </c>
      <c r="K28" s="2" t="s">
        <v>8</v>
      </c>
      <c r="L28" s="20">
        <v>161579</v>
      </c>
    </row>
    <row r="29" spans="1:12" x14ac:dyDescent="0.35">
      <c r="A29" s="2">
        <v>35241</v>
      </c>
      <c r="B29" s="17" t="s">
        <v>59</v>
      </c>
      <c r="C29" s="17" t="s">
        <v>60</v>
      </c>
      <c r="D29" s="38" t="s">
        <v>61</v>
      </c>
      <c r="E29" s="2">
        <v>19990326</v>
      </c>
      <c r="F29" s="2" t="s">
        <v>3</v>
      </c>
      <c r="G29" s="2" t="s">
        <v>17</v>
      </c>
      <c r="H29" s="2" t="s">
        <v>18</v>
      </c>
      <c r="I29" s="2" t="s">
        <v>6</v>
      </c>
      <c r="J29" s="17" t="s">
        <v>7</v>
      </c>
      <c r="K29" s="2" t="s">
        <v>8</v>
      </c>
      <c r="L29" s="20">
        <v>36827</v>
      </c>
    </row>
    <row r="30" spans="1:12" x14ac:dyDescent="0.35">
      <c r="A30" s="2">
        <v>9502</v>
      </c>
      <c r="B30" s="17" t="s">
        <v>62</v>
      </c>
      <c r="C30" s="17" t="s">
        <v>63</v>
      </c>
      <c r="D30" s="38" t="s">
        <v>64</v>
      </c>
      <c r="E30" s="2">
        <v>19190908</v>
      </c>
      <c r="F30" s="2" t="s">
        <v>3</v>
      </c>
      <c r="G30" s="2" t="s">
        <v>17</v>
      </c>
      <c r="H30" s="2" t="s">
        <v>18</v>
      </c>
      <c r="I30" s="2" t="s">
        <v>6</v>
      </c>
      <c r="J30" s="17" t="s">
        <v>7</v>
      </c>
      <c r="K30" s="2" t="s">
        <v>8</v>
      </c>
      <c r="L30" s="20">
        <v>45455</v>
      </c>
    </row>
    <row r="31" spans="1:12" x14ac:dyDescent="0.35">
      <c r="A31" s="2">
        <v>31623</v>
      </c>
      <c r="B31" s="17" t="s">
        <v>65</v>
      </c>
      <c r="C31" s="17" t="s">
        <v>66</v>
      </c>
      <c r="D31" s="38" t="s">
        <v>64</v>
      </c>
      <c r="E31" s="2">
        <v>19290101</v>
      </c>
      <c r="F31" s="2" t="s">
        <v>3</v>
      </c>
      <c r="G31" s="2" t="s">
        <v>4</v>
      </c>
      <c r="H31" s="2" t="s">
        <v>5</v>
      </c>
      <c r="I31" s="2" t="s">
        <v>6</v>
      </c>
      <c r="J31" s="17" t="s">
        <v>7</v>
      </c>
      <c r="K31" s="2" t="s">
        <v>8</v>
      </c>
      <c r="L31" s="20">
        <v>9557</v>
      </c>
    </row>
    <row r="32" spans="1:12" x14ac:dyDescent="0.35">
      <c r="A32" s="2">
        <v>11583</v>
      </c>
      <c r="B32" s="17" t="s">
        <v>67</v>
      </c>
      <c r="C32" s="17" t="s">
        <v>68</v>
      </c>
      <c r="D32" s="38" t="s">
        <v>64</v>
      </c>
      <c r="E32" s="2">
        <v>19030731</v>
      </c>
      <c r="F32" s="2" t="s">
        <v>3</v>
      </c>
      <c r="G32" s="2" t="s">
        <v>25</v>
      </c>
      <c r="H32" s="2" t="s">
        <v>26</v>
      </c>
      <c r="I32" s="2" t="s">
        <v>6</v>
      </c>
      <c r="J32" s="17" t="s">
        <v>7</v>
      </c>
      <c r="K32" s="2" t="s">
        <v>8</v>
      </c>
      <c r="L32" s="20">
        <v>70093</v>
      </c>
    </row>
    <row r="33" spans="1:12" x14ac:dyDescent="0.35">
      <c r="A33" s="2">
        <v>35393</v>
      </c>
      <c r="B33" s="17" t="s">
        <v>328</v>
      </c>
      <c r="C33" s="17" t="s">
        <v>70</v>
      </c>
      <c r="D33" s="38" t="s">
        <v>71</v>
      </c>
      <c r="E33" s="2">
        <v>20001124</v>
      </c>
      <c r="F33" s="2" t="s">
        <v>3</v>
      </c>
      <c r="G33" s="2" t="s">
        <v>14</v>
      </c>
      <c r="H33" s="2" t="s">
        <v>5</v>
      </c>
      <c r="I33" s="2" t="s">
        <v>29</v>
      </c>
      <c r="J33" s="17" t="s">
        <v>30</v>
      </c>
      <c r="K33" s="2" t="s">
        <v>72</v>
      </c>
      <c r="L33" s="20">
        <v>41841</v>
      </c>
    </row>
    <row r="34" spans="1:12" x14ac:dyDescent="0.35">
      <c r="A34" s="2">
        <v>916</v>
      </c>
      <c r="B34" s="17" t="s">
        <v>73</v>
      </c>
      <c r="C34" s="17" t="s">
        <v>74</v>
      </c>
      <c r="D34" s="38" t="s">
        <v>71</v>
      </c>
      <c r="E34" s="2">
        <v>18970201</v>
      </c>
      <c r="F34" s="2" t="s">
        <v>3</v>
      </c>
      <c r="G34" s="2" t="s">
        <v>11</v>
      </c>
      <c r="H34" s="2" t="s">
        <v>12</v>
      </c>
      <c r="I34" s="2" t="s">
        <v>29</v>
      </c>
      <c r="J34" s="17" t="s">
        <v>30</v>
      </c>
      <c r="K34" s="2" t="s">
        <v>72</v>
      </c>
      <c r="L34" s="20">
        <v>482705</v>
      </c>
    </row>
    <row r="35" spans="1:12" x14ac:dyDescent="0.35">
      <c r="A35" s="2">
        <v>19328</v>
      </c>
      <c r="B35" s="17" t="s">
        <v>75</v>
      </c>
      <c r="C35" s="17" t="s">
        <v>74</v>
      </c>
      <c r="D35" s="38" t="s">
        <v>71</v>
      </c>
      <c r="E35" s="2">
        <v>19650102</v>
      </c>
      <c r="F35" s="2" t="s">
        <v>3</v>
      </c>
      <c r="G35" s="2" t="s">
        <v>11</v>
      </c>
      <c r="H35" s="2" t="s">
        <v>12</v>
      </c>
      <c r="I35" s="2" t="s">
        <v>6</v>
      </c>
      <c r="J35" s="17" t="s">
        <v>7</v>
      </c>
      <c r="K35" s="2" t="s">
        <v>72</v>
      </c>
      <c r="L35" s="20">
        <v>318516</v>
      </c>
    </row>
    <row r="36" spans="1:12" x14ac:dyDescent="0.35">
      <c r="A36" s="2">
        <v>20290</v>
      </c>
      <c r="B36" s="17" t="s">
        <v>76</v>
      </c>
      <c r="C36" s="17" t="s">
        <v>74</v>
      </c>
      <c r="D36" s="38" t="s">
        <v>71</v>
      </c>
      <c r="E36" s="2">
        <v>19701109</v>
      </c>
      <c r="F36" s="2" t="s">
        <v>3</v>
      </c>
      <c r="G36" s="2" t="s">
        <v>17</v>
      </c>
      <c r="H36" s="2" t="s">
        <v>18</v>
      </c>
      <c r="I36" s="2" t="s">
        <v>6</v>
      </c>
      <c r="J36" s="17" t="s">
        <v>7</v>
      </c>
      <c r="K36" s="2" t="s">
        <v>72</v>
      </c>
      <c r="L36" s="20">
        <v>101633</v>
      </c>
    </row>
    <row r="37" spans="1:12" x14ac:dyDescent="0.35">
      <c r="A37" s="2">
        <v>22476</v>
      </c>
      <c r="B37" s="17" t="s">
        <v>77</v>
      </c>
      <c r="C37" s="17" t="s">
        <v>74</v>
      </c>
      <c r="D37" s="38" t="s">
        <v>71</v>
      </c>
      <c r="E37" s="2">
        <v>19770620</v>
      </c>
      <c r="F37" s="2" t="s">
        <v>3</v>
      </c>
      <c r="G37" s="2" t="s">
        <v>17</v>
      </c>
      <c r="H37" s="2" t="s">
        <v>18</v>
      </c>
      <c r="I37" s="2" t="s">
        <v>6</v>
      </c>
      <c r="J37" s="17" t="s">
        <v>7</v>
      </c>
      <c r="K37" s="2" t="s">
        <v>72</v>
      </c>
      <c r="L37" s="20">
        <v>39741</v>
      </c>
    </row>
    <row r="38" spans="1:12" x14ac:dyDescent="0.35">
      <c r="A38" s="2">
        <v>27034</v>
      </c>
      <c r="B38" s="17" t="s">
        <v>78</v>
      </c>
      <c r="C38" s="17" t="s">
        <v>74</v>
      </c>
      <c r="D38" s="38" t="s">
        <v>71</v>
      </c>
      <c r="E38" s="2">
        <v>19870824</v>
      </c>
      <c r="F38" s="2" t="s">
        <v>3</v>
      </c>
      <c r="G38" s="2" t="s">
        <v>25</v>
      </c>
      <c r="H38" s="2" t="s">
        <v>26</v>
      </c>
      <c r="I38" s="2" t="s">
        <v>29</v>
      </c>
      <c r="J38" s="17" t="s">
        <v>30</v>
      </c>
      <c r="K38" s="2" t="s">
        <v>72</v>
      </c>
      <c r="L38" s="20">
        <v>139330</v>
      </c>
    </row>
    <row r="39" spans="1:12" x14ac:dyDescent="0.35">
      <c r="A39" s="2">
        <v>27447</v>
      </c>
      <c r="B39" s="17" t="s">
        <v>79</v>
      </c>
      <c r="C39" s="17" t="s">
        <v>74</v>
      </c>
      <c r="D39" s="38" t="s">
        <v>71</v>
      </c>
      <c r="E39" s="2">
        <v>19890208</v>
      </c>
      <c r="F39" s="2" t="s">
        <v>3</v>
      </c>
      <c r="G39" s="2" t="s">
        <v>17</v>
      </c>
      <c r="H39" s="2" t="s">
        <v>18</v>
      </c>
      <c r="I39" s="2" t="s">
        <v>29</v>
      </c>
      <c r="J39" s="17" t="s">
        <v>30</v>
      </c>
      <c r="K39" s="2" t="s">
        <v>72</v>
      </c>
      <c r="L39" s="20">
        <v>354334</v>
      </c>
    </row>
    <row r="40" spans="1:12" x14ac:dyDescent="0.35">
      <c r="A40" s="2">
        <v>29399</v>
      </c>
      <c r="B40" s="17" t="s">
        <v>81</v>
      </c>
      <c r="C40" s="17" t="s">
        <v>74</v>
      </c>
      <c r="D40" s="38" t="s">
        <v>71</v>
      </c>
      <c r="E40" s="2">
        <v>19340101</v>
      </c>
      <c r="F40" s="2" t="s">
        <v>3</v>
      </c>
      <c r="G40" s="2" t="s">
        <v>4</v>
      </c>
      <c r="H40" s="2" t="s">
        <v>5</v>
      </c>
      <c r="I40" s="2" t="s">
        <v>6</v>
      </c>
      <c r="J40" s="17" t="s">
        <v>7</v>
      </c>
      <c r="K40" s="2" t="s">
        <v>72</v>
      </c>
      <c r="L40" s="20">
        <v>129275</v>
      </c>
    </row>
    <row r="41" spans="1:12" x14ac:dyDescent="0.35">
      <c r="A41" s="2">
        <v>33708</v>
      </c>
      <c r="B41" s="17" t="s">
        <v>82</v>
      </c>
      <c r="C41" s="17" t="s">
        <v>74</v>
      </c>
      <c r="D41" s="38" t="s">
        <v>71</v>
      </c>
      <c r="E41" s="2">
        <v>19921026</v>
      </c>
      <c r="F41" s="2" t="s">
        <v>3</v>
      </c>
      <c r="G41" s="2" t="s">
        <v>17</v>
      </c>
      <c r="H41" s="2" t="s">
        <v>18</v>
      </c>
      <c r="I41" s="2" t="s">
        <v>29</v>
      </c>
      <c r="J41" s="17" t="s">
        <v>30</v>
      </c>
      <c r="K41" s="2" t="s">
        <v>72</v>
      </c>
      <c r="L41" s="20">
        <v>121044</v>
      </c>
    </row>
    <row r="42" spans="1:12" x14ac:dyDescent="0.35">
      <c r="A42" s="2">
        <v>34089</v>
      </c>
      <c r="B42" s="17" t="s">
        <v>83</v>
      </c>
      <c r="C42" s="17" t="s">
        <v>74</v>
      </c>
      <c r="D42" s="38" t="s">
        <v>71</v>
      </c>
      <c r="E42" s="2">
        <v>19951109</v>
      </c>
      <c r="F42" s="2" t="s">
        <v>3</v>
      </c>
      <c r="G42" s="2" t="s">
        <v>25</v>
      </c>
      <c r="H42" s="2" t="s">
        <v>26</v>
      </c>
      <c r="I42" s="2" t="s">
        <v>29</v>
      </c>
      <c r="J42" s="17" t="s">
        <v>30</v>
      </c>
      <c r="K42" s="2" t="s">
        <v>72</v>
      </c>
      <c r="L42" s="20">
        <v>103420</v>
      </c>
    </row>
    <row r="43" spans="1:12" x14ac:dyDescent="0.35">
      <c r="A43" s="2">
        <v>34334</v>
      </c>
      <c r="B43" s="17" t="s">
        <v>84</v>
      </c>
      <c r="C43" s="17" t="s">
        <v>74</v>
      </c>
      <c r="D43" s="38" t="s">
        <v>71</v>
      </c>
      <c r="E43" s="2">
        <v>19970129</v>
      </c>
      <c r="F43" s="2" t="s">
        <v>3</v>
      </c>
      <c r="G43" s="2" t="s">
        <v>17</v>
      </c>
      <c r="H43" s="2" t="s">
        <v>18</v>
      </c>
      <c r="I43" s="2" t="s">
        <v>29</v>
      </c>
      <c r="J43" s="17" t="s">
        <v>30</v>
      </c>
      <c r="K43" s="2" t="s">
        <v>72</v>
      </c>
      <c r="L43" s="20">
        <v>54892</v>
      </c>
    </row>
    <row r="44" spans="1:12" x14ac:dyDescent="0.35">
      <c r="A44" s="2">
        <v>34658</v>
      </c>
      <c r="B44" s="17" t="s">
        <v>341</v>
      </c>
      <c r="C44" s="17" t="s">
        <v>74</v>
      </c>
      <c r="D44" s="38" t="s">
        <v>71</v>
      </c>
      <c r="E44" s="2">
        <v>20000131</v>
      </c>
      <c r="F44" s="2" t="s">
        <v>3</v>
      </c>
      <c r="G44" s="2" t="s">
        <v>17</v>
      </c>
      <c r="H44" s="2" t="s">
        <v>18</v>
      </c>
      <c r="I44" s="2" t="s">
        <v>29</v>
      </c>
      <c r="J44" s="17" t="s">
        <v>30</v>
      </c>
      <c r="K44" s="2" t="s">
        <v>72</v>
      </c>
      <c r="L44" s="20">
        <v>63896</v>
      </c>
    </row>
    <row r="45" spans="1:12" x14ac:dyDescent="0.35">
      <c r="A45" s="2">
        <v>18659</v>
      </c>
      <c r="B45" s="17" t="s">
        <v>85</v>
      </c>
      <c r="C45" s="17" t="s">
        <v>86</v>
      </c>
      <c r="D45" s="38" t="s">
        <v>71</v>
      </c>
      <c r="E45" s="2">
        <v>19621215</v>
      </c>
      <c r="F45" s="2" t="s">
        <v>3</v>
      </c>
      <c r="G45" s="2" t="s">
        <v>17</v>
      </c>
      <c r="H45" s="2" t="s">
        <v>18</v>
      </c>
      <c r="I45" s="2" t="s">
        <v>29</v>
      </c>
      <c r="J45" s="17" t="s">
        <v>30</v>
      </c>
      <c r="K45" s="2" t="s">
        <v>72</v>
      </c>
      <c r="L45" s="20">
        <v>499424</v>
      </c>
    </row>
    <row r="46" spans="1:12" x14ac:dyDescent="0.35">
      <c r="A46" s="2">
        <v>35419</v>
      </c>
      <c r="B46" s="17" t="s">
        <v>89</v>
      </c>
      <c r="C46" s="17" t="s">
        <v>90</v>
      </c>
      <c r="D46" s="38" t="s">
        <v>71</v>
      </c>
      <c r="E46" s="2">
        <v>20000214</v>
      </c>
      <c r="F46" s="2" t="s">
        <v>3</v>
      </c>
      <c r="G46" s="2" t="s">
        <v>17</v>
      </c>
      <c r="H46" s="2" t="s">
        <v>18</v>
      </c>
      <c r="I46" s="2" t="s">
        <v>29</v>
      </c>
      <c r="J46" s="17" t="s">
        <v>30</v>
      </c>
      <c r="K46" s="2" t="s">
        <v>72</v>
      </c>
      <c r="L46" s="20">
        <v>115383</v>
      </c>
    </row>
    <row r="47" spans="1:12" x14ac:dyDescent="0.35">
      <c r="A47" s="2">
        <v>34308</v>
      </c>
      <c r="B47" s="17" t="s">
        <v>342</v>
      </c>
      <c r="C47" s="17" t="s">
        <v>343</v>
      </c>
      <c r="D47" s="38" t="s">
        <v>344</v>
      </c>
      <c r="E47" s="2">
        <v>19970106</v>
      </c>
      <c r="F47" s="2" t="s">
        <v>3</v>
      </c>
      <c r="G47" s="2" t="s">
        <v>17</v>
      </c>
      <c r="H47" s="2" t="s">
        <v>18</v>
      </c>
      <c r="I47" s="2" t="s">
        <v>6</v>
      </c>
      <c r="J47" s="17" t="s">
        <v>7</v>
      </c>
      <c r="K47" s="2" t="s">
        <v>72</v>
      </c>
      <c r="L47" s="20">
        <v>35511</v>
      </c>
    </row>
    <row r="48" spans="1:12" x14ac:dyDescent="0.35">
      <c r="A48" s="2">
        <v>20179</v>
      </c>
      <c r="B48" s="17" t="s">
        <v>91</v>
      </c>
      <c r="C48" s="17" t="s">
        <v>92</v>
      </c>
      <c r="D48" s="38" t="s">
        <v>93</v>
      </c>
      <c r="E48" s="2">
        <v>19700514</v>
      </c>
      <c r="F48" s="2" t="s">
        <v>3</v>
      </c>
      <c r="G48" s="2" t="s">
        <v>11</v>
      </c>
      <c r="H48" s="2" t="s">
        <v>12</v>
      </c>
      <c r="I48" s="2" t="s">
        <v>6</v>
      </c>
      <c r="J48" s="17" t="s">
        <v>7</v>
      </c>
      <c r="K48" s="2" t="s">
        <v>72</v>
      </c>
      <c r="L48" s="20">
        <v>149487</v>
      </c>
    </row>
    <row r="49" spans="1:12" x14ac:dyDescent="0.35">
      <c r="A49" s="2">
        <v>30329</v>
      </c>
      <c r="B49" s="17" t="s">
        <v>94</v>
      </c>
      <c r="C49" s="17" t="s">
        <v>92</v>
      </c>
      <c r="D49" s="38" t="s">
        <v>93</v>
      </c>
      <c r="E49" s="2">
        <v>19471101</v>
      </c>
      <c r="F49" s="2" t="s">
        <v>3</v>
      </c>
      <c r="G49" s="2" t="s">
        <v>14</v>
      </c>
      <c r="H49" s="2" t="s">
        <v>5</v>
      </c>
      <c r="I49" s="2" t="s">
        <v>6</v>
      </c>
      <c r="J49" s="17" t="s">
        <v>7</v>
      </c>
      <c r="K49" s="2" t="s">
        <v>72</v>
      </c>
      <c r="L49" s="20">
        <v>25420</v>
      </c>
    </row>
    <row r="50" spans="1:12" x14ac:dyDescent="0.35">
      <c r="A50" s="2">
        <v>34919</v>
      </c>
      <c r="B50" s="17" t="s">
        <v>345</v>
      </c>
      <c r="C50" s="17" t="s">
        <v>92</v>
      </c>
      <c r="D50" s="38" t="s">
        <v>93</v>
      </c>
      <c r="E50" s="2">
        <v>19981214</v>
      </c>
      <c r="F50" s="2" t="s">
        <v>34</v>
      </c>
      <c r="G50" s="2" t="s">
        <v>17</v>
      </c>
      <c r="H50" s="2" t="s">
        <v>18</v>
      </c>
      <c r="I50" s="2" t="s">
        <v>6</v>
      </c>
      <c r="J50" s="17" t="s">
        <v>7</v>
      </c>
      <c r="K50" s="2" t="s">
        <v>72</v>
      </c>
      <c r="L50" s="20">
        <v>70038</v>
      </c>
    </row>
    <row r="51" spans="1:12" x14ac:dyDescent="0.35">
      <c r="A51" s="2">
        <v>34052</v>
      </c>
      <c r="B51" s="17" t="s">
        <v>95</v>
      </c>
      <c r="C51" s="17" t="s">
        <v>96</v>
      </c>
      <c r="D51" s="38" t="s">
        <v>97</v>
      </c>
      <c r="E51" s="2">
        <v>19950821</v>
      </c>
      <c r="F51" s="2" t="s">
        <v>3</v>
      </c>
      <c r="G51" s="2" t="s">
        <v>17</v>
      </c>
      <c r="H51" s="2" t="s">
        <v>18</v>
      </c>
      <c r="I51" s="2" t="s">
        <v>11</v>
      </c>
      <c r="J51" s="17" t="s">
        <v>58</v>
      </c>
      <c r="K51" s="2" t="s">
        <v>72</v>
      </c>
      <c r="L51" s="20">
        <v>82978</v>
      </c>
    </row>
    <row r="52" spans="1:12" x14ac:dyDescent="0.35">
      <c r="A52" s="2">
        <v>20364</v>
      </c>
      <c r="B52" s="17" t="s">
        <v>98</v>
      </c>
      <c r="C52" s="17" t="s">
        <v>99</v>
      </c>
      <c r="D52" s="38" t="s">
        <v>97</v>
      </c>
      <c r="E52" s="2">
        <v>19710212</v>
      </c>
      <c r="F52" s="2" t="s">
        <v>3</v>
      </c>
      <c r="G52" s="2" t="s">
        <v>17</v>
      </c>
      <c r="H52" s="2" t="s">
        <v>18</v>
      </c>
      <c r="I52" s="2" t="s">
        <v>6</v>
      </c>
      <c r="J52" s="17" t="s">
        <v>7</v>
      </c>
      <c r="K52" s="2" t="s">
        <v>72</v>
      </c>
      <c r="L52" s="20">
        <v>63748</v>
      </c>
    </row>
    <row r="53" spans="1:12" x14ac:dyDescent="0.35">
      <c r="A53" s="2">
        <v>28480</v>
      </c>
      <c r="B53" s="17" t="s">
        <v>100</v>
      </c>
      <c r="C53" s="17" t="s">
        <v>99</v>
      </c>
      <c r="D53" s="38" t="s">
        <v>97</v>
      </c>
      <c r="E53" s="2">
        <v>19240101</v>
      </c>
      <c r="F53" s="2" t="s">
        <v>3</v>
      </c>
      <c r="G53" s="2" t="s">
        <v>4</v>
      </c>
      <c r="H53" s="2" t="s">
        <v>5</v>
      </c>
      <c r="I53" s="2" t="s">
        <v>6</v>
      </c>
      <c r="J53" s="17" t="s">
        <v>7</v>
      </c>
      <c r="K53" s="2" t="s">
        <v>72</v>
      </c>
      <c r="L53" s="20">
        <v>18703</v>
      </c>
    </row>
    <row r="54" spans="1:12" x14ac:dyDescent="0.35">
      <c r="A54" s="2">
        <v>34818</v>
      </c>
      <c r="B54" s="17" t="s">
        <v>101</v>
      </c>
      <c r="C54" s="17" t="s">
        <v>99</v>
      </c>
      <c r="D54" s="38" t="s">
        <v>97</v>
      </c>
      <c r="E54" s="2">
        <v>19990729</v>
      </c>
      <c r="F54" s="2" t="s">
        <v>3</v>
      </c>
      <c r="G54" s="2" t="s">
        <v>25</v>
      </c>
      <c r="H54" s="2" t="s">
        <v>26</v>
      </c>
      <c r="I54" s="2" t="s">
        <v>6</v>
      </c>
      <c r="J54" s="17" t="s">
        <v>7</v>
      </c>
      <c r="K54" s="2" t="s">
        <v>72</v>
      </c>
      <c r="L54" s="20">
        <v>102678</v>
      </c>
    </row>
    <row r="55" spans="1:12" x14ac:dyDescent="0.35">
      <c r="A55" s="2">
        <v>34112</v>
      </c>
      <c r="B55" s="17" t="s">
        <v>89</v>
      </c>
      <c r="C55" s="17" t="s">
        <v>102</v>
      </c>
      <c r="D55" s="38" t="s">
        <v>103</v>
      </c>
      <c r="E55" s="2">
        <v>19951229</v>
      </c>
      <c r="F55" s="2" t="s">
        <v>3</v>
      </c>
      <c r="G55" s="2" t="s">
        <v>25</v>
      </c>
      <c r="H55" s="2" t="s">
        <v>26</v>
      </c>
      <c r="I55" s="2" t="s">
        <v>29</v>
      </c>
      <c r="J55" s="17" t="s">
        <v>30</v>
      </c>
      <c r="K55" s="2" t="s">
        <v>104</v>
      </c>
      <c r="L55" s="20">
        <v>131668</v>
      </c>
    </row>
    <row r="56" spans="1:12" x14ac:dyDescent="0.35">
      <c r="A56" s="2">
        <v>20856</v>
      </c>
      <c r="B56" s="17" t="s">
        <v>105</v>
      </c>
      <c r="C56" s="17" t="s">
        <v>106</v>
      </c>
      <c r="D56" s="38" t="s">
        <v>107</v>
      </c>
      <c r="E56" s="2">
        <v>19721116</v>
      </c>
      <c r="F56" s="2" t="s">
        <v>3</v>
      </c>
      <c r="G56" s="2" t="s">
        <v>17</v>
      </c>
      <c r="H56" s="2" t="s">
        <v>18</v>
      </c>
      <c r="I56" s="2" t="s">
        <v>6</v>
      </c>
      <c r="J56" s="17" t="s">
        <v>7</v>
      </c>
      <c r="K56" s="2" t="s">
        <v>104</v>
      </c>
      <c r="L56" s="20">
        <v>348075</v>
      </c>
    </row>
    <row r="57" spans="1:12" x14ac:dyDescent="0.35">
      <c r="A57" s="2">
        <v>33144</v>
      </c>
      <c r="B57" s="17" t="s">
        <v>108</v>
      </c>
      <c r="C57" s="17" t="s">
        <v>106</v>
      </c>
      <c r="D57" s="38" t="s">
        <v>107</v>
      </c>
      <c r="E57" s="2">
        <v>19900928</v>
      </c>
      <c r="F57" s="2" t="s">
        <v>3</v>
      </c>
      <c r="G57" s="2" t="s">
        <v>17</v>
      </c>
      <c r="H57" s="2" t="s">
        <v>18</v>
      </c>
      <c r="I57" s="2" t="s">
        <v>6</v>
      </c>
      <c r="J57" s="17" t="s">
        <v>7</v>
      </c>
      <c r="K57" s="2" t="s">
        <v>104</v>
      </c>
      <c r="L57" s="20">
        <v>23720</v>
      </c>
    </row>
    <row r="58" spans="1:12" x14ac:dyDescent="0.35">
      <c r="A58" s="2">
        <v>33933</v>
      </c>
      <c r="B58" s="17" t="s">
        <v>109</v>
      </c>
      <c r="C58" s="17" t="s">
        <v>106</v>
      </c>
      <c r="D58" s="38" t="s">
        <v>107</v>
      </c>
      <c r="E58" s="2">
        <v>19940909</v>
      </c>
      <c r="F58" s="2" t="s">
        <v>3</v>
      </c>
      <c r="G58" s="2" t="s">
        <v>14</v>
      </c>
      <c r="H58" s="2" t="s">
        <v>5</v>
      </c>
      <c r="I58" s="2" t="s">
        <v>6</v>
      </c>
      <c r="J58" s="17" t="s">
        <v>7</v>
      </c>
      <c r="K58" s="2" t="s">
        <v>104</v>
      </c>
      <c r="L58" s="20">
        <v>103456</v>
      </c>
    </row>
    <row r="59" spans="1:12" x14ac:dyDescent="0.35">
      <c r="A59" s="2">
        <v>18386</v>
      </c>
      <c r="B59" s="17" t="s">
        <v>113</v>
      </c>
      <c r="C59" s="17" t="s">
        <v>114</v>
      </c>
      <c r="D59" s="38" t="s">
        <v>17</v>
      </c>
      <c r="E59" s="2">
        <v>19610607</v>
      </c>
      <c r="F59" s="2" t="s">
        <v>3</v>
      </c>
      <c r="G59" s="2" t="s">
        <v>17</v>
      </c>
      <c r="H59" s="2" t="s">
        <v>18</v>
      </c>
      <c r="I59" s="2" t="s">
        <v>22</v>
      </c>
      <c r="J59" s="17" t="s">
        <v>23</v>
      </c>
      <c r="K59" s="2" t="s">
        <v>104</v>
      </c>
      <c r="L59" s="20">
        <v>116322</v>
      </c>
    </row>
    <row r="60" spans="1:12" x14ac:dyDescent="0.35">
      <c r="A60" s="2">
        <v>19904</v>
      </c>
      <c r="B60" s="17" t="s">
        <v>115</v>
      </c>
      <c r="C60" s="17" t="s">
        <v>116</v>
      </c>
      <c r="D60" s="38" t="s">
        <v>17</v>
      </c>
      <c r="E60" s="2">
        <v>19690301</v>
      </c>
      <c r="F60" s="2" t="s">
        <v>3</v>
      </c>
      <c r="G60" s="2" t="s">
        <v>17</v>
      </c>
      <c r="H60" s="2" t="s">
        <v>18</v>
      </c>
      <c r="I60" s="2" t="s">
        <v>22</v>
      </c>
      <c r="J60" s="17" t="s">
        <v>23</v>
      </c>
      <c r="K60" s="2" t="s">
        <v>104</v>
      </c>
      <c r="L60" s="20">
        <v>125224</v>
      </c>
    </row>
    <row r="61" spans="1:12" x14ac:dyDescent="0.35">
      <c r="A61" s="2">
        <v>4051</v>
      </c>
      <c r="B61" s="17" t="s">
        <v>346</v>
      </c>
      <c r="C61" s="17" t="s">
        <v>347</v>
      </c>
      <c r="D61" s="38" t="s">
        <v>119</v>
      </c>
      <c r="E61" s="2">
        <v>19010101</v>
      </c>
      <c r="F61" s="2" t="s">
        <v>3</v>
      </c>
      <c r="G61" s="2" t="s">
        <v>25</v>
      </c>
      <c r="H61" s="2" t="s">
        <v>26</v>
      </c>
      <c r="I61" s="2" t="s">
        <v>11</v>
      </c>
      <c r="J61" s="17" t="s">
        <v>58</v>
      </c>
      <c r="K61" s="2" t="s">
        <v>104</v>
      </c>
      <c r="L61" s="20">
        <v>17917</v>
      </c>
    </row>
    <row r="62" spans="1:12" x14ac:dyDescent="0.35">
      <c r="A62" s="2">
        <v>12761</v>
      </c>
      <c r="B62" s="17" t="s">
        <v>117</v>
      </c>
      <c r="C62" s="17" t="s">
        <v>118</v>
      </c>
      <c r="D62" s="38" t="s">
        <v>119</v>
      </c>
      <c r="E62" s="2">
        <v>19020101</v>
      </c>
      <c r="F62" s="2" t="s">
        <v>3</v>
      </c>
      <c r="G62" s="2" t="s">
        <v>25</v>
      </c>
      <c r="H62" s="2" t="s">
        <v>26</v>
      </c>
      <c r="I62" s="2" t="s">
        <v>11</v>
      </c>
      <c r="J62" s="17" t="s">
        <v>58</v>
      </c>
      <c r="K62" s="2" t="s">
        <v>104</v>
      </c>
      <c r="L62" s="20">
        <v>91052</v>
      </c>
    </row>
    <row r="63" spans="1:12" x14ac:dyDescent="0.35">
      <c r="A63" s="2">
        <v>21090</v>
      </c>
      <c r="B63" s="17" t="s">
        <v>120</v>
      </c>
      <c r="C63" s="17" t="s">
        <v>121</v>
      </c>
      <c r="D63" s="38" t="s">
        <v>119</v>
      </c>
      <c r="E63" s="2">
        <v>19730521</v>
      </c>
      <c r="F63" s="2" t="s">
        <v>3</v>
      </c>
      <c r="G63" s="2" t="s">
        <v>17</v>
      </c>
      <c r="H63" s="2" t="s">
        <v>18</v>
      </c>
      <c r="I63" s="2" t="s">
        <v>11</v>
      </c>
      <c r="J63" s="17" t="s">
        <v>58</v>
      </c>
      <c r="K63" s="2" t="s">
        <v>104</v>
      </c>
      <c r="L63" s="20">
        <v>51754</v>
      </c>
    </row>
    <row r="64" spans="1:12" x14ac:dyDescent="0.35">
      <c r="A64" s="2">
        <v>2327</v>
      </c>
      <c r="B64" s="17" t="s">
        <v>122</v>
      </c>
      <c r="C64" s="17" t="s">
        <v>123</v>
      </c>
      <c r="D64" s="38" t="s">
        <v>119</v>
      </c>
      <c r="E64" s="2">
        <v>19081201</v>
      </c>
      <c r="F64" s="2" t="s">
        <v>3</v>
      </c>
      <c r="G64" s="2" t="s">
        <v>25</v>
      </c>
      <c r="H64" s="2" t="s">
        <v>26</v>
      </c>
      <c r="I64" s="2" t="s">
        <v>11</v>
      </c>
      <c r="J64" s="17" t="s">
        <v>58</v>
      </c>
      <c r="K64" s="2" t="s">
        <v>104</v>
      </c>
      <c r="L64" s="20">
        <v>86021</v>
      </c>
    </row>
    <row r="65" spans="1:12" x14ac:dyDescent="0.35">
      <c r="A65" s="2">
        <v>11521</v>
      </c>
      <c r="B65" s="17" t="s">
        <v>310</v>
      </c>
      <c r="C65" s="17" t="s">
        <v>125</v>
      </c>
      <c r="D65" s="38" t="s">
        <v>119</v>
      </c>
      <c r="E65" s="2">
        <v>19030101</v>
      </c>
      <c r="F65" s="2" t="s">
        <v>3</v>
      </c>
      <c r="G65" s="2" t="s">
        <v>25</v>
      </c>
      <c r="H65" s="2" t="s">
        <v>26</v>
      </c>
      <c r="I65" s="2" t="s">
        <v>11</v>
      </c>
      <c r="J65" s="17" t="s">
        <v>58</v>
      </c>
      <c r="K65" s="2" t="s">
        <v>104</v>
      </c>
      <c r="L65" s="20">
        <v>69595</v>
      </c>
    </row>
    <row r="66" spans="1:12" x14ac:dyDescent="0.35">
      <c r="A66" s="2">
        <v>27421</v>
      </c>
      <c r="B66" s="17" t="s">
        <v>124</v>
      </c>
      <c r="C66" s="17" t="s">
        <v>125</v>
      </c>
      <c r="D66" s="38" t="s">
        <v>119</v>
      </c>
      <c r="E66" s="2">
        <v>19890112</v>
      </c>
      <c r="F66" s="2" t="s">
        <v>3</v>
      </c>
      <c r="G66" s="2" t="s">
        <v>11</v>
      </c>
      <c r="H66" s="2" t="s">
        <v>12</v>
      </c>
      <c r="I66" s="2" t="s">
        <v>11</v>
      </c>
      <c r="J66" s="17" t="s">
        <v>58</v>
      </c>
      <c r="K66" s="2" t="s">
        <v>104</v>
      </c>
      <c r="L66" s="20">
        <v>46504</v>
      </c>
    </row>
    <row r="67" spans="1:12" x14ac:dyDescent="0.35">
      <c r="A67" s="2">
        <v>4180</v>
      </c>
      <c r="B67" s="17" t="s">
        <v>126</v>
      </c>
      <c r="C67" s="17" t="s">
        <v>127</v>
      </c>
      <c r="D67" s="38" t="s">
        <v>119</v>
      </c>
      <c r="E67" s="2">
        <v>19050101</v>
      </c>
      <c r="F67" s="2" t="s">
        <v>3</v>
      </c>
      <c r="G67" s="2" t="s">
        <v>17</v>
      </c>
      <c r="H67" s="2" t="s">
        <v>18</v>
      </c>
      <c r="I67" s="2" t="s">
        <v>11</v>
      </c>
      <c r="J67" s="17" t="s">
        <v>58</v>
      </c>
      <c r="K67" s="2" t="s">
        <v>104</v>
      </c>
      <c r="L67" s="20">
        <v>32649</v>
      </c>
    </row>
    <row r="68" spans="1:12" x14ac:dyDescent="0.35">
      <c r="A68" s="2">
        <v>25738</v>
      </c>
      <c r="B68" s="17" t="s">
        <v>128</v>
      </c>
      <c r="C68" s="17" t="s">
        <v>129</v>
      </c>
      <c r="D68" s="38" t="s">
        <v>119</v>
      </c>
      <c r="E68" s="2">
        <v>19841029</v>
      </c>
      <c r="F68" s="2" t="s">
        <v>3</v>
      </c>
      <c r="G68" s="2" t="s">
        <v>11</v>
      </c>
      <c r="H68" s="2" t="s">
        <v>12</v>
      </c>
      <c r="I68" s="2" t="s">
        <v>11</v>
      </c>
      <c r="J68" s="17" t="s">
        <v>58</v>
      </c>
      <c r="K68" s="2" t="s">
        <v>104</v>
      </c>
      <c r="L68" s="20">
        <v>101595</v>
      </c>
    </row>
    <row r="69" spans="1:12" x14ac:dyDescent="0.35">
      <c r="A69" s="2">
        <v>422</v>
      </c>
      <c r="B69" s="17" t="s">
        <v>311</v>
      </c>
      <c r="C69" s="17" t="s">
        <v>312</v>
      </c>
      <c r="D69" s="38" t="s">
        <v>119</v>
      </c>
      <c r="E69" s="2">
        <v>19310101</v>
      </c>
      <c r="F69" s="2" t="s">
        <v>3</v>
      </c>
      <c r="G69" s="2" t="s">
        <v>17</v>
      </c>
      <c r="H69" s="2" t="s">
        <v>18</v>
      </c>
      <c r="I69" s="2" t="s">
        <v>11</v>
      </c>
      <c r="J69" s="17" t="s">
        <v>58</v>
      </c>
      <c r="K69" s="2" t="s">
        <v>104</v>
      </c>
      <c r="L69" s="20">
        <v>75318</v>
      </c>
    </row>
    <row r="70" spans="1:12" x14ac:dyDescent="0.35">
      <c r="A70" s="2">
        <v>20292</v>
      </c>
      <c r="B70" s="17" t="s">
        <v>130</v>
      </c>
      <c r="C70" s="17" t="s">
        <v>131</v>
      </c>
      <c r="D70" s="38" t="s">
        <v>119</v>
      </c>
      <c r="E70" s="2">
        <v>19701109</v>
      </c>
      <c r="F70" s="2" t="s">
        <v>3</v>
      </c>
      <c r="G70" s="2" t="s">
        <v>17</v>
      </c>
      <c r="H70" s="2" t="s">
        <v>18</v>
      </c>
      <c r="I70" s="2" t="s">
        <v>6</v>
      </c>
      <c r="J70" s="17" t="s">
        <v>7</v>
      </c>
      <c r="K70" s="2" t="s">
        <v>104</v>
      </c>
      <c r="L70" s="20">
        <v>9729</v>
      </c>
    </row>
    <row r="71" spans="1:12" x14ac:dyDescent="0.35">
      <c r="A71" s="2">
        <v>15611</v>
      </c>
      <c r="B71" s="17" t="s">
        <v>330</v>
      </c>
      <c r="C71" s="17" t="s">
        <v>331</v>
      </c>
      <c r="D71" s="38" t="s">
        <v>119</v>
      </c>
      <c r="E71" s="2">
        <v>19380713</v>
      </c>
      <c r="F71" s="2" t="s">
        <v>3</v>
      </c>
      <c r="G71" s="2" t="s">
        <v>17</v>
      </c>
      <c r="H71" s="2" t="s">
        <v>18</v>
      </c>
      <c r="I71" s="2" t="s">
        <v>11</v>
      </c>
      <c r="J71" s="17" t="s">
        <v>58</v>
      </c>
      <c r="K71" s="2" t="s">
        <v>104</v>
      </c>
      <c r="L71" s="20">
        <v>72771</v>
      </c>
    </row>
    <row r="72" spans="1:12" x14ac:dyDescent="0.35">
      <c r="A72" s="2">
        <v>2320</v>
      </c>
      <c r="B72" s="17" t="s">
        <v>313</v>
      </c>
      <c r="C72" s="17" t="s">
        <v>314</v>
      </c>
      <c r="D72" s="38" t="s">
        <v>119</v>
      </c>
      <c r="E72" s="2">
        <v>19030203</v>
      </c>
      <c r="F72" s="2" t="s">
        <v>3</v>
      </c>
      <c r="G72" s="2" t="s">
        <v>17</v>
      </c>
      <c r="H72" s="2" t="s">
        <v>18</v>
      </c>
      <c r="I72" s="2" t="s">
        <v>11</v>
      </c>
      <c r="J72" s="17" t="s">
        <v>58</v>
      </c>
      <c r="K72" s="2" t="s">
        <v>104</v>
      </c>
      <c r="L72" s="20">
        <v>42759</v>
      </c>
    </row>
    <row r="73" spans="1:12" x14ac:dyDescent="0.35">
      <c r="A73" s="2">
        <v>16511</v>
      </c>
      <c r="B73" s="17" t="s">
        <v>132</v>
      </c>
      <c r="C73" s="17" t="s">
        <v>133</v>
      </c>
      <c r="D73" s="38" t="s">
        <v>134</v>
      </c>
      <c r="E73" s="2">
        <v>19461216</v>
      </c>
      <c r="F73" s="2" t="s">
        <v>3</v>
      </c>
      <c r="G73" s="2" t="s">
        <v>17</v>
      </c>
      <c r="H73" s="2" t="s">
        <v>18</v>
      </c>
      <c r="I73" s="2" t="s">
        <v>6</v>
      </c>
      <c r="J73" s="17" t="s">
        <v>7</v>
      </c>
      <c r="K73" s="2" t="s">
        <v>104</v>
      </c>
      <c r="L73" s="20">
        <v>113034</v>
      </c>
    </row>
    <row r="74" spans="1:12" x14ac:dyDescent="0.35">
      <c r="A74" s="2">
        <v>34982</v>
      </c>
      <c r="B74" s="17" t="s">
        <v>135</v>
      </c>
      <c r="C74" s="17" t="s">
        <v>133</v>
      </c>
      <c r="D74" s="38" t="s">
        <v>134</v>
      </c>
      <c r="E74" s="2">
        <v>19990315</v>
      </c>
      <c r="F74" s="2" t="s">
        <v>3</v>
      </c>
      <c r="G74" s="2" t="s">
        <v>17</v>
      </c>
      <c r="H74" s="2" t="s">
        <v>18</v>
      </c>
      <c r="I74" s="2" t="s">
        <v>6</v>
      </c>
      <c r="J74" s="17" t="s">
        <v>7</v>
      </c>
      <c r="K74" s="2" t="s">
        <v>104</v>
      </c>
      <c r="L74" s="20">
        <v>26262</v>
      </c>
    </row>
    <row r="75" spans="1:12" x14ac:dyDescent="0.35">
      <c r="A75" s="2">
        <v>10319</v>
      </c>
      <c r="B75" s="17" t="s">
        <v>136</v>
      </c>
      <c r="C75" s="17" t="s">
        <v>137</v>
      </c>
      <c r="D75" s="38" t="s">
        <v>134</v>
      </c>
      <c r="E75" s="2">
        <v>19040104</v>
      </c>
      <c r="F75" s="2" t="s">
        <v>3</v>
      </c>
      <c r="G75" s="2" t="s">
        <v>17</v>
      </c>
      <c r="H75" s="2" t="s">
        <v>18</v>
      </c>
      <c r="I75" s="2" t="s">
        <v>6</v>
      </c>
      <c r="J75" s="17" t="s">
        <v>7</v>
      </c>
      <c r="K75" s="2" t="s">
        <v>104</v>
      </c>
      <c r="L75" s="20">
        <v>51687</v>
      </c>
    </row>
    <row r="76" spans="1:12" x14ac:dyDescent="0.35">
      <c r="A76" s="2">
        <v>25679</v>
      </c>
      <c r="B76" s="17" t="s">
        <v>138</v>
      </c>
      <c r="C76" s="17" t="s">
        <v>139</v>
      </c>
      <c r="D76" s="38" t="s">
        <v>140</v>
      </c>
      <c r="E76" s="2">
        <v>19841009</v>
      </c>
      <c r="F76" s="2" t="s">
        <v>34</v>
      </c>
      <c r="G76" s="2" t="s">
        <v>17</v>
      </c>
      <c r="H76" s="2" t="s">
        <v>18</v>
      </c>
      <c r="I76" s="2" t="s">
        <v>22</v>
      </c>
      <c r="J76" s="17" t="s">
        <v>23</v>
      </c>
      <c r="K76" s="2" t="s">
        <v>104</v>
      </c>
      <c r="L76" s="20">
        <v>772457</v>
      </c>
    </row>
    <row r="77" spans="1:12" x14ac:dyDescent="0.35">
      <c r="A77" s="2">
        <v>57119</v>
      </c>
      <c r="B77" s="17" t="s">
        <v>315</v>
      </c>
      <c r="C77" s="17" t="s">
        <v>316</v>
      </c>
      <c r="D77" s="38" t="s">
        <v>140</v>
      </c>
      <c r="E77" s="2">
        <v>20010501</v>
      </c>
      <c r="F77" s="2" t="s">
        <v>3</v>
      </c>
      <c r="G77" s="2" t="s">
        <v>25</v>
      </c>
      <c r="H77" s="2" t="s">
        <v>26</v>
      </c>
      <c r="I77" s="2" t="s">
        <v>22</v>
      </c>
      <c r="J77" s="17" t="s">
        <v>23</v>
      </c>
      <c r="K77" s="2" t="s">
        <v>104</v>
      </c>
      <c r="L77" s="20">
        <v>54468</v>
      </c>
    </row>
    <row r="78" spans="1:12" x14ac:dyDescent="0.35">
      <c r="A78" s="2">
        <v>31762</v>
      </c>
      <c r="B78" s="17" t="s">
        <v>348</v>
      </c>
      <c r="C78" s="17" t="s">
        <v>349</v>
      </c>
      <c r="D78" s="38" t="s">
        <v>140</v>
      </c>
      <c r="E78" s="2">
        <v>19740101</v>
      </c>
      <c r="F78" s="2" t="s">
        <v>3</v>
      </c>
      <c r="G78" s="2" t="s">
        <v>17</v>
      </c>
      <c r="H78" s="2" t="s">
        <v>18</v>
      </c>
      <c r="I78" s="2" t="s">
        <v>22</v>
      </c>
      <c r="J78" s="17" t="s">
        <v>23</v>
      </c>
      <c r="K78" s="2" t="s">
        <v>104</v>
      </c>
      <c r="L78" s="20">
        <v>25102</v>
      </c>
    </row>
    <row r="79" spans="1:12" x14ac:dyDescent="0.35">
      <c r="A79" s="2">
        <v>25330</v>
      </c>
      <c r="B79" s="17" t="s">
        <v>141</v>
      </c>
      <c r="C79" s="17" t="s">
        <v>142</v>
      </c>
      <c r="D79" s="38" t="s">
        <v>140</v>
      </c>
      <c r="E79" s="2">
        <v>19840820</v>
      </c>
      <c r="F79" s="2" t="s">
        <v>3</v>
      </c>
      <c r="G79" s="2" t="s">
        <v>17</v>
      </c>
      <c r="H79" s="2" t="s">
        <v>18</v>
      </c>
      <c r="I79" s="2" t="s">
        <v>29</v>
      </c>
      <c r="J79" s="17" t="s">
        <v>30</v>
      </c>
      <c r="K79" s="2" t="s">
        <v>104</v>
      </c>
      <c r="L79" s="20">
        <v>326910</v>
      </c>
    </row>
    <row r="80" spans="1:12" x14ac:dyDescent="0.35">
      <c r="A80" s="2">
        <v>26727</v>
      </c>
      <c r="B80" s="17" t="s">
        <v>332</v>
      </c>
      <c r="C80" s="17" t="s">
        <v>333</v>
      </c>
      <c r="D80" s="38" t="s">
        <v>140</v>
      </c>
      <c r="E80" s="2">
        <v>19860708</v>
      </c>
      <c r="F80" s="2" t="s">
        <v>3</v>
      </c>
      <c r="G80" s="2" t="s">
        <v>17</v>
      </c>
      <c r="H80" s="2" t="s">
        <v>18</v>
      </c>
      <c r="I80" s="2" t="s">
        <v>22</v>
      </c>
      <c r="J80" s="17" t="s">
        <v>23</v>
      </c>
      <c r="K80" s="2" t="s">
        <v>104</v>
      </c>
      <c r="L80" s="20">
        <v>53123</v>
      </c>
    </row>
    <row r="81" spans="1:12" x14ac:dyDescent="0.35">
      <c r="A81" s="2">
        <v>24497</v>
      </c>
      <c r="B81" s="17" t="s">
        <v>317</v>
      </c>
      <c r="C81" s="17" t="s">
        <v>144</v>
      </c>
      <c r="D81" s="38" t="s">
        <v>140</v>
      </c>
      <c r="E81" s="2">
        <v>19830516</v>
      </c>
      <c r="F81" s="2" t="s">
        <v>3</v>
      </c>
      <c r="G81" s="2" t="s">
        <v>11</v>
      </c>
      <c r="H81" s="2" t="s">
        <v>12</v>
      </c>
      <c r="I81" s="2" t="s">
        <v>29</v>
      </c>
      <c r="J81" s="17" t="s">
        <v>30</v>
      </c>
      <c r="K81" s="2" t="s">
        <v>104</v>
      </c>
      <c r="L81" s="20">
        <v>106998</v>
      </c>
    </row>
    <row r="82" spans="1:12" x14ac:dyDescent="0.35">
      <c r="A82" s="2">
        <v>26223</v>
      </c>
      <c r="B82" s="17" t="s">
        <v>145</v>
      </c>
      <c r="C82" s="17" t="s">
        <v>144</v>
      </c>
      <c r="D82" s="38" t="s">
        <v>140</v>
      </c>
      <c r="E82" s="2">
        <v>19850503</v>
      </c>
      <c r="F82" s="2" t="s">
        <v>3</v>
      </c>
      <c r="G82" s="2" t="s">
        <v>11</v>
      </c>
      <c r="H82" s="2" t="s">
        <v>12</v>
      </c>
      <c r="I82" s="2" t="s">
        <v>29</v>
      </c>
      <c r="J82" s="17" t="s">
        <v>30</v>
      </c>
      <c r="K82" s="2" t="s">
        <v>104</v>
      </c>
      <c r="L82" s="20">
        <v>338240</v>
      </c>
    </row>
    <row r="83" spans="1:12" x14ac:dyDescent="0.35">
      <c r="A83" s="2">
        <v>26351</v>
      </c>
      <c r="B83" s="17" t="s">
        <v>146</v>
      </c>
      <c r="C83" s="17" t="s">
        <v>144</v>
      </c>
      <c r="D83" s="38" t="s">
        <v>140</v>
      </c>
      <c r="E83" s="2">
        <v>19850801</v>
      </c>
      <c r="F83" s="2" t="s">
        <v>3</v>
      </c>
      <c r="G83" s="2" t="s">
        <v>11</v>
      </c>
      <c r="H83" s="2" t="s">
        <v>12</v>
      </c>
      <c r="I83" s="2" t="s">
        <v>6</v>
      </c>
      <c r="J83" s="17" t="s">
        <v>7</v>
      </c>
      <c r="K83" s="2" t="s">
        <v>104</v>
      </c>
      <c r="L83" s="20">
        <v>57262</v>
      </c>
    </row>
    <row r="84" spans="1:12" x14ac:dyDescent="0.35">
      <c r="A84" s="2">
        <v>26937</v>
      </c>
      <c r="B84" s="17" t="s">
        <v>147</v>
      </c>
      <c r="C84" s="17" t="s">
        <v>144</v>
      </c>
      <c r="D84" s="38" t="s">
        <v>140</v>
      </c>
      <c r="E84" s="2">
        <v>19870415</v>
      </c>
      <c r="F84" s="2" t="s">
        <v>3</v>
      </c>
      <c r="G84" s="2" t="s">
        <v>11</v>
      </c>
      <c r="H84" s="2" t="s">
        <v>12</v>
      </c>
      <c r="I84" s="2" t="s">
        <v>29</v>
      </c>
      <c r="J84" s="17" t="s">
        <v>30</v>
      </c>
      <c r="K84" s="2" t="s">
        <v>104</v>
      </c>
      <c r="L84" s="20">
        <v>916232</v>
      </c>
    </row>
    <row r="85" spans="1:12" x14ac:dyDescent="0.35">
      <c r="A85" s="2">
        <v>34319</v>
      </c>
      <c r="B85" s="17" t="s">
        <v>318</v>
      </c>
      <c r="C85" s="17" t="s">
        <v>144</v>
      </c>
      <c r="D85" s="38" t="s">
        <v>140</v>
      </c>
      <c r="E85" s="2">
        <v>19971103</v>
      </c>
      <c r="F85" s="2" t="s">
        <v>3</v>
      </c>
      <c r="G85" s="2" t="s">
        <v>11</v>
      </c>
      <c r="H85" s="2" t="s">
        <v>12</v>
      </c>
      <c r="I85" s="2" t="s">
        <v>29</v>
      </c>
      <c r="J85" s="17" t="s">
        <v>30</v>
      </c>
      <c r="K85" s="2" t="s">
        <v>104</v>
      </c>
      <c r="L85" s="20">
        <v>175453</v>
      </c>
    </row>
    <row r="86" spans="1:12" x14ac:dyDescent="0.35">
      <c r="A86" s="2">
        <v>34656</v>
      </c>
      <c r="B86" s="17" t="s">
        <v>148</v>
      </c>
      <c r="C86" s="17" t="s">
        <v>144</v>
      </c>
      <c r="D86" s="38" t="s">
        <v>140</v>
      </c>
      <c r="E86" s="2">
        <v>19980518</v>
      </c>
      <c r="F86" s="2" t="s">
        <v>3</v>
      </c>
      <c r="G86" s="2" t="s">
        <v>11</v>
      </c>
      <c r="H86" s="2" t="s">
        <v>12</v>
      </c>
      <c r="I86" s="2" t="s">
        <v>29</v>
      </c>
      <c r="J86" s="17" t="s">
        <v>30</v>
      </c>
      <c r="K86" s="2" t="s">
        <v>104</v>
      </c>
      <c r="L86" s="20">
        <v>226334</v>
      </c>
    </row>
    <row r="87" spans="1:12" x14ac:dyDescent="0.35">
      <c r="A87" s="2">
        <v>27074</v>
      </c>
      <c r="B87" s="17" t="s">
        <v>149</v>
      </c>
      <c r="C87" s="17" t="s">
        <v>150</v>
      </c>
      <c r="D87" s="38" t="s">
        <v>140</v>
      </c>
      <c r="E87" s="2">
        <v>19871019</v>
      </c>
      <c r="F87" s="2" t="s">
        <v>3</v>
      </c>
      <c r="G87" s="2" t="s">
        <v>17</v>
      </c>
      <c r="H87" s="2" t="s">
        <v>18</v>
      </c>
      <c r="I87" s="2" t="s">
        <v>29</v>
      </c>
      <c r="J87" s="17" t="s">
        <v>30</v>
      </c>
      <c r="K87" s="2" t="s">
        <v>104</v>
      </c>
      <c r="L87" s="20">
        <v>185671</v>
      </c>
    </row>
    <row r="88" spans="1:12" x14ac:dyDescent="0.35">
      <c r="A88" s="2">
        <v>19629</v>
      </c>
      <c r="B88" s="17" t="s">
        <v>138</v>
      </c>
      <c r="C88" s="17" t="s">
        <v>151</v>
      </c>
      <c r="D88" s="38" t="s">
        <v>140</v>
      </c>
      <c r="E88" s="2">
        <v>19660902</v>
      </c>
      <c r="F88" s="2" t="s">
        <v>34</v>
      </c>
      <c r="G88" s="2" t="s">
        <v>17</v>
      </c>
      <c r="H88" s="2" t="s">
        <v>18</v>
      </c>
      <c r="I88" s="2" t="s">
        <v>22</v>
      </c>
      <c r="J88" s="17" t="s">
        <v>23</v>
      </c>
      <c r="K88" s="2" t="s">
        <v>104</v>
      </c>
      <c r="L88" s="20">
        <v>8394373</v>
      </c>
    </row>
    <row r="89" spans="1:12" x14ac:dyDescent="0.35">
      <c r="A89" s="2">
        <v>23772</v>
      </c>
      <c r="B89" s="17" t="s">
        <v>152</v>
      </c>
      <c r="C89" s="17" t="s">
        <v>151</v>
      </c>
      <c r="D89" s="38" t="s">
        <v>140</v>
      </c>
      <c r="E89" s="2">
        <v>19820331</v>
      </c>
      <c r="F89" s="2" t="s">
        <v>34</v>
      </c>
      <c r="G89" s="2" t="s">
        <v>17</v>
      </c>
      <c r="H89" s="2" t="s">
        <v>18</v>
      </c>
      <c r="I89" s="2" t="s">
        <v>22</v>
      </c>
      <c r="J89" s="17" t="s">
        <v>23</v>
      </c>
      <c r="K89" s="2" t="s">
        <v>104</v>
      </c>
      <c r="L89" s="20">
        <v>415462</v>
      </c>
    </row>
    <row r="90" spans="1:12" x14ac:dyDescent="0.35">
      <c r="A90" s="2">
        <v>26856</v>
      </c>
      <c r="B90" s="17" t="s">
        <v>153</v>
      </c>
      <c r="C90" s="17" t="s">
        <v>151</v>
      </c>
      <c r="D90" s="38" t="s">
        <v>140</v>
      </c>
      <c r="E90" s="2">
        <v>19861210</v>
      </c>
      <c r="F90" s="2" t="s">
        <v>3</v>
      </c>
      <c r="G90" s="2" t="s">
        <v>17</v>
      </c>
      <c r="H90" s="2" t="s">
        <v>18</v>
      </c>
      <c r="I90" s="2" t="s">
        <v>22</v>
      </c>
      <c r="J90" s="17" t="s">
        <v>23</v>
      </c>
      <c r="K90" s="2" t="s">
        <v>104</v>
      </c>
      <c r="L90" s="20">
        <v>359918</v>
      </c>
    </row>
    <row r="91" spans="1:12" x14ac:dyDescent="0.35">
      <c r="A91" s="2">
        <v>24347</v>
      </c>
      <c r="B91" s="17" t="s">
        <v>319</v>
      </c>
      <c r="C91" s="17" t="s">
        <v>320</v>
      </c>
      <c r="D91" s="38" t="s">
        <v>140</v>
      </c>
      <c r="E91" s="2">
        <v>19830124</v>
      </c>
      <c r="F91" s="2" t="s">
        <v>3</v>
      </c>
      <c r="G91" s="2" t="s">
        <v>11</v>
      </c>
      <c r="H91" s="2" t="s">
        <v>12</v>
      </c>
      <c r="I91" s="2" t="s">
        <v>22</v>
      </c>
      <c r="J91" s="17" t="s">
        <v>23</v>
      </c>
      <c r="K91" s="2" t="s">
        <v>104</v>
      </c>
      <c r="L91" s="20">
        <v>1089207</v>
      </c>
    </row>
    <row r="92" spans="1:12" x14ac:dyDescent="0.35">
      <c r="A92" s="2">
        <v>33513</v>
      </c>
      <c r="B92" s="17" t="s">
        <v>154</v>
      </c>
      <c r="C92" s="17" t="s">
        <v>155</v>
      </c>
      <c r="D92" s="38" t="s">
        <v>140</v>
      </c>
      <c r="E92" s="2">
        <v>19911024</v>
      </c>
      <c r="F92" s="2" t="s">
        <v>3</v>
      </c>
      <c r="G92" s="2" t="s">
        <v>17</v>
      </c>
      <c r="H92" s="2" t="s">
        <v>18</v>
      </c>
      <c r="I92" s="2" t="s">
        <v>29</v>
      </c>
      <c r="J92" s="17" t="s">
        <v>30</v>
      </c>
      <c r="K92" s="2" t="s">
        <v>104</v>
      </c>
      <c r="L92" s="20">
        <v>210445</v>
      </c>
    </row>
    <row r="93" spans="1:12" x14ac:dyDescent="0.35">
      <c r="A93" s="2">
        <v>22657</v>
      </c>
      <c r="B93" s="17" t="s">
        <v>156</v>
      </c>
      <c r="C93" s="17" t="s">
        <v>157</v>
      </c>
      <c r="D93" s="38" t="s">
        <v>140</v>
      </c>
      <c r="E93" s="2">
        <v>19780515</v>
      </c>
      <c r="F93" s="2" t="s">
        <v>3</v>
      </c>
      <c r="G93" s="2" t="s">
        <v>17</v>
      </c>
      <c r="H93" s="2" t="s">
        <v>18</v>
      </c>
      <c r="I93" s="2" t="s">
        <v>22</v>
      </c>
      <c r="J93" s="17" t="s">
        <v>23</v>
      </c>
      <c r="K93" s="2" t="s">
        <v>104</v>
      </c>
      <c r="L93" s="20">
        <v>60832</v>
      </c>
    </row>
    <row r="94" spans="1:12" x14ac:dyDescent="0.35">
      <c r="A94" s="2">
        <v>20845</v>
      </c>
      <c r="B94" s="17" t="s">
        <v>158</v>
      </c>
      <c r="C94" s="17" t="s">
        <v>159</v>
      </c>
      <c r="D94" s="38" t="s">
        <v>140</v>
      </c>
      <c r="E94" s="2">
        <v>19721028</v>
      </c>
      <c r="F94" s="2" t="s">
        <v>3</v>
      </c>
      <c r="G94" s="2" t="s">
        <v>17</v>
      </c>
      <c r="H94" s="2" t="s">
        <v>18</v>
      </c>
      <c r="I94" s="2" t="s">
        <v>29</v>
      </c>
      <c r="J94" s="17" t="s">
        <v>30</v>
      </c>
      <c r="K94" s="2" t="s">
        <v>104</v>
      </c>
      <c r="L94" s="20">
        <v>164802</v>
      </c>
    </row>
    <row r="95" spans="1:12" x14ac:dyDescent="0.35">
      <c r="A95" s="2">
        <v>24961</v>
      </c>
      <c r="B95" s="17" t="s">
        <v>138</v>
      </c>
      <c r="C95" s="17" t="s">
        <v>160</v>
      </c>
      <c r="D95" s="38" t="s">
        <v>140</v>
      </c>
      <c r="E95" s="2">
        <v>19840206</v>
      </c>
      <c r="F95" s="2" t="s">
        <v>34</v>
      </c>
      <c r="G95" s="2" t="s">
        <v>17</v>
      </c>
      <c r="H95" s="2" t="s">
        <v>18</v>
      </c>
      <c r="I95" s="2" t="s">
        <v>22</v>
      </c>
      <c r="J95" s="17" t="s">
        <v>23</v>
      </c>
      <c r="K95" s="2" t="s">
        <v>104</v>
      </c>
      <c r="L95" s="20">
        <v>314130</v>
      </c>
    </row>
    <row r="96" spans="1:12" x14ac:dyDescent="0.35">
      <c r="A96" s="2">
        <v>4624</v>
      </c>
      <c r="B96" s="17" t="s">
        <v>161</v>
      </c>
      <c r="C96" s="17" t="s">
        <v>162</v>
      </c>
      <c r="D96" s="38" t="s">
        <v>163</v>
      </c>
      <c r="E96" s="2">
        <v>19170101</v>
      </c>
      <c r="F96" s="2" t="s">
        <v>3</v>
      </c>
      <c r="G96" s="2" t="s">
        <v>25</v>
      </c>
      <c r="H96" s="2" t="s">
        <v>26</v>
      </c>
      <c r="I96" s="2" t="s">
        <v>11</v>
      </c>
      <c r="J96" s="17" t="s">
        <v>58</v>
      </c>
      <c r="K96" s="2" t="s">
        <v>164</v>
      </c>
      <c r="L96" s="20">
        <v>103465</v>
      </c>
    </row>
    <row r="97" spans="1:12" x14ac:dyDescent="0.35">
      <c r="A97" s="2">
        <v>1417</v>
      </c>
      <c r="B97" s="17" t="s">
        <v>165</v>
      </c>
      <c r="C97" s="17" t="s">
        <v>166</v>
      </c>
      <c r="D97" s="38" t="s">
        <v>167</v>
      </c>
      <c r="E97" s="2">
        <v>19081001</v>
      </c>
      <c r="F97" s="2" t="s">
        <v>3</v>
      </c>
      <c r="G97" s="2" t="s">
        <v>11</v>
      </c>
      <c r="H97" s="2" t="s">
        <v>12</v>
      </c>
      <c r="I97" s="2" t="s">
        <v>11</v>
      </c>
      <c r="J97" s="17" t="s">
        <v>58</v>
      </c>
      <c r="K97" s="2" t="s">
        <v>164</v>
      </c>
      <c r="L97" s="20">
        <v>96070</v>
      </c>
    </row>
    <row r="98" spans="1:12" x14ac:dyDescent="0.35">
      <c r="A98" s="2">
        <v>24660</v>
      </c>
      <c r="B98" s="17" t="s">
        <v>168</v>
      </c>
      <c r="C98" s="17" t="s">
        <v>169</v>
      </c>
      <c r="D98" s="38" t="s">
        <v>170</v>
      </c>
      <c r="E98" s="2">
        <v>19830903</v>
      </c>
      <c r="F98" s="2" t="s">
        <v>3</v>
      </c>
      <c r="G98" s="2" t="s">
        <v>11</v>
      </c>
      <c r="H98" s="2" t="s">
        <v>12</v>
      </c>
      <c r="I98" s="2" t="s">
        <v>6</v>
      </c>
      <c r="J98" s="17" t="s">
        <v>7</v>
      </c>
      <c r="K98" s="2" t="s">
        <v>164</v>
      </c>
      <c r="L98" s="20">
        <v>93029</v>
      </c>
    </row>
    <row r="99" spans="1:12" x14ac:dyDescent="0.35">
      <c r="A99" s="2">
        <v>19450</v>
      </c>
      <c r="B99" s="17" t="s">
        <v>334</v>
      </c>
      <c r="C99" s="17" t="s">
        <v>172</v>
      </c>
      <c r="D99" s="38" t="s">
        <v>170</v>
      </c>
      <c r="E99" s="2">
        <v>19650618</v>
      </c>
      <c r="F99" s="2" t="s">
        <v>3</v>
      </c>
      <c r="G99" s="2" t="s">
        <v>17</v>
      </c>
      <c r="H99" s="2" t="s">
        <v>18</v>
      </c>
      <c r="I99" s="2" t="s">
        <v>6</v>
      </c>
      <c r="J99" s="17" t="s">
        <v>7</v>
      </c>
      <c r="K99" s="2" t="s">
        <v>164</v>
      </c>
      <c r="L99" s="20">
        <v>45966</v>
      </c>
    </row>
    <row r="100" spans="1:12" x14ac:dyDescent="0.35">
      <c r="A100" s="2">
        <v>34146</v>
      </c>
      <c r="B100" s="17" t="s">
        <v>321</v>
      </c>
      <c r="C100" s="17" t="s">
        <v>174</v>
      </c>
      <c r="D100" s="38" t="s">
        <v>170</v>
      </c>
      <c r="E100" s="2">
        <v>19960315</v>
      </c>
      <c r="F100" s="2" t="s">
        <v>3</v>
      </c>
      <c r="G100" s="2" t="s">
        <v>17</v>
      </c>
      <c r="H100" s="2" t="s">
        <v>18</v>
      </c>
      <c r="I100" s="2" t="s">
        <v>11</v>
      </c>
      <c r="J100" s="17" t="s">
        <v>58</v>
      </c>
      <c r="K100" s="2" t="s">
        <v>164</v>
      </c>
      <c r="L100" s="20">
        <v>31052</v>
      </c>
    </row>
    <row r="101" spans="1:12" x14ac:dyDescent="0.35">
      <c r="A101" s="2">
        <v>57041</v>
      </c>
      <c r="B101" s="17" t="s">
        <v>175</v>
      </c>
      <c r="C101" s="17" t="s">
        <v>176</v>
      </c>
      <c r="D101" s="38" t="s">
        <v>177</v>
      </c>
      <c r="E101" s="2">
        <v>20010223</v>
      </c>
      <c r="F101" s="2" t="s">
        <v>3</v>
      </c>
      <c r="G101" s="2" t="s">
        <v>17</v>
      </c>
      <c r="H101" s="2" t="s">
        <v>18</v>
      </c>
      <c r="I101" s="2" t="s">
        <v>178</v>
      </c>
      <c r="J101" s="17" t="s">
        <v>179</v>
      </c>
      <c r="K101" s="2" t="s">
        <v>180</v>
      </c>
      <c r="L101" s="20">
        <v>27509</v>
      </c>
    </row>
    <row r="102" spans="1:12" x14ac:dyDescent="0.35">
      <c r="A102" s="2">
        <v>27206</v>
      </c>
      <c r="B102" s="17" t="s">
        <v>181</v>
      </c>
      <c r="C102" s="17" t="s">
        <v>182</v>
      </c>
      <c r="D102" s="38" t="s">
        <v>183</v>
      </c>
      <c r="E102" s="2">
        <v>19880218</v>
      </c>
      <c r="F102" s="2" t="s">
        <v>3</v>
      </c>
      <c r="G102" s="2" t="s">
        <v>11</v>
      </c>
      <c r="H102" s="2" t="s">
        <v>12</v>
      </c>
      <c r="I102" s="2" t="s">
        <v>29</v>
      </c>
      <c r="J102" s="17" t="s">
        <v>30</v>
      </c>
      <c r="K102" s="2" t="s">
        <v>180</v>
      </c>
      <c r="L102" s="20">
        <v>91274</v>
      </c>
    </row>
    <row r="103" spans="1:12" x14ac:dyDescent="0.35">
      <c r="A103" s="2">
        <v>31555</v>
      </c>
      <c r="B103" s="17" t="s">
        <v>184</v>
      </c>
      <c r="C103" s="17" t="s">
        <v>182</v>
      </c>
      <c r="D103" s="38" t="s">
        <v>183</v>
      </c>
      <c r="E103" s="2">
        <v>19680701</v>
      </c>
      <c r="F103" s="2" t="s">
        <v>3</v>
      </c>
      <c r="G103" s="2" t="s">
        <v>14</v>
      </c>
      <c r="H103" s="2" t="s">
        <v>5</v>
      </c>
      <c r="I103" s="2" t="s">
        <v>6</v>
      </c>
      <c r="J103" s="17" t="s">
        <v>7</v>
      </c>
      <c r="K103" s="2" t="s">
        <v>180</v>
      </c>
      <c r="L103" s="20">
        <v>177305</v>
      </c>
    </row>
    <row r="104" spans="1:12" x14ac:dyDescent="0.35">
      <c r="A104" s="2">
        <v>23966</v>
      </c>
      <c r="B104" s="17" t="s">
        <v>322</v>
      </c>
      <c r="C104" s="17" t="s">
        <v>185</v>
      </c>
      <c r="D104" s="38" t="s">
        <v>186</v>
      </c>
      <c r="E104" s="2">
        <v>19820802</v>
      </c>
      <c r="F104" s="2" t="s">
        <v>3</v>
      </c>
      <c r="G104" s="2" t="s">
        <v>17</v>
      </c>
      <c r="H104" s="2" t="s">
        <v>18</v>
      </c>
      <c r="I104" s="2" t="s">
        <v>6</v>
      </c>
      <c r="J104" s="17" t="s">
        <v>7</v>
      </c>
      <c r="K104" s="2" t="s">
        <v>180</v>
      </c>
      <c r="L104" s="20">
        <v>478565</v>
      </c>
    </row>
    <row r="105" spans="1:12" x14ac:dyDescent="0.35">
      <c r="A105" s="2">
        <v>33825</v>
      </c>
      <c r="B105" s="17" t="s">
        <v>188</v>
      </c>
      <c r="C105" s="17" t="s">
        <v>185</v>
      </c>
      <c r="D105" s="38" t="s">
        <v>186</v>
      </c>
      <c r="E105" s="2">
        <v>19930811</v>
      </c>
      <c r="F105" s="2" t="s">
        <v>3</v>
      </c>
      <c r="G105" s="2" t="s">
        <v>17</v>
      </c>
      <c r="H105" s="2" t="s">
        <v>18</v>
      </c>
      <c r="I105" s="2" t="s">
        <v>29</v>
      </c>
      <c r="J105" s="17" t="s">
        <v>30</v>
      </c>
      <c r="K105" s="2" t="s">
        <v>180</v>
      </c>
      <c r="L105" s="20">
        <v>130597</v>
      </c>
    </row>
    <row r="106" spans="1:12" x14ac:dyDescent="0.35">
      <c r="A106" s="2">
        <v>24015</v>
      </c>
      <c r="B106" s="17" t="s">
        <v>189</v>
      </c>
      <c r="C106" s="17" t="s">
        <v>190</v>
      </c>
      <c r="D106" s="38" t="s">
        <v>191</v>
      </c>
      <c r="E106" s="2">
        <v>19820913</v>
      </c>
      <c r="F106" s="2" t="s">
        <v>3</v>
      </c>
      <c r="G106" s="2" t="s">
        <v>17</v>
      </c>
      <c r="H106" s="2" t="s">
        <v>18</v>
      </c>
      <c r="I106" s="2" t="s">
        <v>6</v>
      </c>
      <c r="J106" s="17" t="s">
        <v>7</v>
      </c>
      <c r="K106" s="2" t="s">
        <v>180</v>
      </c>
      <c r="L106" s="20">
        <v>234979</v>
      </c>
    </row>
    <row r="107" spans="1:12" x14ac:dyDescent="0.35">
      <c r="A107" s="2">
        <v>31372</v>
      </c>
      <c r="B107" s="17" t="s">
        <v>192</v>
      </c>
      <c r="C107" s="17" t="s">
        <v>190</v>
      </c>
      <c r="D107" s="38" t="s">
        <v>191</v>
      </c>
      <c r="E107" s="2">
        <v>19570101</v>
      </c>
      <c r="F107" s="2" t="s">
        <v>3</v>
      </c>
      <c r="G107" s="2" t="s">
        <v>14</v>
      </c>
      <c r="H107" s="2" t="s">
        <v>5</v>
      </c>
      <c r="I107" s="2" t="s">
        <v>6</v>
      </c>
      <c r="J107" s="17" t="s">
        <v>7</v>
      </c>
      <c r="K107" s="2" t="s">
        <v>180</v>
      </c>
      <c r="L107" s="20">
        <v>73151</v>
      </c>
    </row>
    <row r="108" spans="1:12" x14ac:dyDescent="0.35">
      <c r="A108" s="2">
        <v>32456</v>
      </c>
      <c r="B108" s="17" t="s">
        <v>193</v>
      </c>
      <c r="C108" s="17" t="s">
        <v>190</v>
      </c>
      <c r="D108" s="38" t="s">
        <v>191</v>
      </c>
      <c r="E108" s="2">
        <v>19200404</v>
      </c>
      <c r="F108" s="2" t="s">
        <v>3</v>
      </c>
      <c r="G108" s="2" t="s">
        <v>14</v>
      </c>
      <c r="H108" s="2" t="s">
        <v>5</v>
      </c>
      <c r="I108" s="2" t="s">
        <v>6</v>
      </c>
      <c r="J108" s="17" t="s">
        <v>7</v>
      </c>
      <c r="K108" s="2" t="s">
        <v>180</v>
      </c>
      <c r="L108" s="20">
        <v>8462</v>
      </c>
    </row>
    <row r="109" spans="1:12" x14ac:dyDescent="0.35">
      <c r="A109" s="2">
        <v>14679</v>
      </c>
      <c r="B109" s="17" t="s">
        <v>194</v>
      </c>
      <c r="C109" s="17" t="s">
        <v>195</v>
      </c>
      <c r="D109" s="38" t="s">
        <v>191</v>
      </c>
      <c r="E109" s="2">
        <v>19340818</v>
      </c>
      <c r="F109" s="2" t="s">
        <v>3</v>
      </c>
      <c r="G109" s="2" t="s">
        <v>11</v>
      </c>
      <c r="H109" s="2" t="s">
        <v>12</v>
      </c>
      <c r="I109" s="2" t="s">
        <v>6</v>
      </c>
      <c r="J109" s="17" t="s">
        <v>7</v>
      </c>
      <c r="K109" s="2" t="s">
        <v>180</v>
      </c>
      <c r="L109" s="20">
        <v>332966</v>
      </c>
    </row>
    <row r="110" spans="1:12" x14ac:dyDescent="0.35">
      <c r="A110" s="2">
        <v>34417</v>
      </c>
      <c r="B110" s="17" t="s">
        <v>197</v>
      </c>
      <c r="C110" s="17" t="s">
        <v>198</v>
      </c>
      <c r="D110" s="38" t="s">
        <v>199</v>
      </c>
      <c r="E110" s="2">
        <v>19971006</v>
      </c>
      <c r="F110" s="2" t="s">
        <v>3</v>
      </c>
      <c r="G110" s="2" t="s">
        <v>17</v>
      </c>
      <c r="H110" s="2" t="s">
        <v>18</v>
      </c>
      <c r="I110" s="2" t="s">
        <v>29</v>
      </c>
      <c r="J110" s="17" t="s">
        <v>30</v>
      </c>
      <c r="K110" s="2" t="s">
        <v>180</v>
      </c>
      <c r="L110" s="20">
        <v>56919</v>
      </c>
    </row>
    <row r="111" spans="1:12" x14ac:dyDescent="0.35">
      <c r="A111" s="2">
        <v>34270</v>
      </c>
      <c r="B111" s="17" t="s">
        <v>200</v>
      </c>
      <c r="C111" s="17" t="s">
        <v>201</v>
      </c>
      <c r="D111" s="38" t="s">
        <v>199</v>
      </c>
      <c r="E111" s="2">
        <v>19970115</v>
      </c>
      <c r="F111" s="2" t="s">
        <v>3</v>
      </c>
      <c r="G111" s="2" t="s">
        <v>17</v>
      </c>
      <c r="H111" s="2" t="s">
        <v>18</v>
      </c>
      <c r="I111" s="2" t="s">
        <v>22</v>
      </c>
      <c r="J111" s="17" t="s">
        <v>23</v>
      </c>
      <c r="K111" s="2" t="s">
        <v>180</v>
      </c>
      <c r="L111" s="20">
        <v>107605</v>
      </c>
    </row>
    <row r="112" spans="1:12" x14ac:dyDescent="0.35">
      <c r="A112" s="2">
        <v>26790</v>
      </c>
      <c r="B112" s="17" t="s">
        <v>216</v>
      </c>
      <c r="C112" s="17" t="s">
        <v>335</v>
      </c>
      <c r="D112" s="38" t="s">
        <v>199</v>
      </c>
      <c r="E112" s="2">
        <v>19860916</v>
      </c>
      <c r="F112" s="2" t="s">
        <v>3</v>
      </c>
      <c r="G112" s="2" t="s">
        <v>11</v>
      </c>
      <c r="H112" s="2" t="s">
        <v>12</v>
      </c>
      <c r="I112" s="2" t="s">
        <v>29</v>
      </c>
      <c r="J112" s="17" t="s">
        <v>30</v>
      </c>
      <c r="K112" s="2" t="s">
        <v>180</v>
      </c>
      <c r="L112" s="20">
        <v>240630</v>
      </c>
    </row>
    <row r="113" spans="1:12" x14ac:dyDescent="0.35">
      <c r="A113" s="2">
        <v>21111</v>
      </c>
      <c r="B113" s="17" t="s">
        <v>202</v>
      </c>
      <c r="C113" s="17" t="s">
        <v>203</v>
      </c>
      <c r="D113" s="38" t="s">
        <v>199</v>
      </c>
      <c r="E113" s="2">
        <v>19730611</v>
      </c>
      <c r="F113" s="2" t="s">
        <v>3</v>
      </c>
      <c r="G113" s="2" t="s">
        <v>11</v>
      </c>
      <c r="H113" s="2" t="s">
        <v>12</v>
      </c>
      <c r="I113" s="2" t="s">
        <v>6</v>
      </c>
      <c r="J113" s="17" t="s">
        <v>7</v>
      </c>
      <c r="K113" s="2" t="s">
        <v>180</v>
      </c>
      <c r="L113" s="20">
        <v>325103</v>
      </c>
    </row>
    <row r="114" spans="1:12" x14ac:dyDescent="0.35">
      <c r="A114" s="2">
        <v>23713</v>
      </c>
      <c r="B114" s="17" t="s">
        <v>204</v>
      </c>
      <c r="C114" s="17" t="s">
        <v>205</v>
      </c>
      <c r="D114" s="38" t="s">
        <v>206</v>
      </c>
      <c r="E114" s="2">
        <v>19820222</v>
      </c>
      <c r="F114" s="2" t="s">
        <v>3</v>
      </c>
      <c r="G114" s="2" t="s">
        <v>11</v>
      </c>
      <c r="H114" s="2" t="s">
        <v>12</v>
      </c>
      <c r="I114" s="2" t="s">
        <v>22</v>
      </c>
      <c r="J114" s="17" t="s">
        <v>23</v>
      </c>
      <c r="K114" s="2" t="s">
        <v>180</v>
      </c>
      <c r="L114" s="20">
        <v>127691</v>
      </c>
    </row>
    <row r="115" spans="1:12" x14ac:dyDescent="0.35">
      <c r="A115" s="2">
        <v>31189</v>
      </c>
      <c r="B115" s="17" t="s">
        <v>207</v>
      </c>
      <c r="C115" s="17" t="s">
        <v>205</v>
      </c>
      <c r="D115" s="38" t="s">
        <v>206</v>
      </c>
      <c r="E115" s="2">
        <v>19600331</v>
      </c>
      <c r="F115" s="2" t="s">
        <v>3</v>
      </c>
      <c r="G115" s="2" t="s">
        <v>14</v>
      </c>
      <c r="H115" s="2" t="s">
        <v>5</v>
      </c>
      <c r="I115" s="2" t="s">
        <v>22</v>
      </c>
      <c r="J115" s="17" t="s">
        <v>23</v>
      </c>
      <c r="K115" s="2" t="s">
        <v>180</v>
      </c>
      <c r="L115" s="20">
        <v>578626</v>
      </c>
    </row>
    <row r="116" spans="1:12" x14ac:dyDescent="0.35">
      <c r="A116" s="2">
        <v>35186</v>
      </c>
      <c r="B116" s="17" t="s">
        <v>208</v>
      </c>
      <c r="C116" s="17" t="s">
        <v>209</v>
      </c>
      <c r="D116" s="38" t="s">
        <v>206</v>
      </c>
      <c r="E116" s="2">
        <v>19991115</v>
      </c>
      <c r="F116" s="2" t="s">
        <v>3</v>
      </c>
      <c r="G116" s="2" t="s">
        <v>17</v>
      </c>
      <c r="H116" s="2" t="s">
        <v>18</v>
      </c>
      <c r="I116" s="2" t="s">
        <v>29</v>
      </c>
      <c r="J116" s="17" t="s">
        <v>30</v>
      </c>
      <c r="K116" s="2" t="s">
        <v>180</v>
      </c>
      <c r="L116" s="20">
        <v>175520</v>
      </c>
    </row>
    <row r="117" spans="1:12" x14ac:dyDescent="0.35">
      <c r="A117" s="2">
        <v>27267</v>
      </c>
      <c r="B117" s="17" t="s">
        <v>210</v>
      </c>
      <c r="C117" s="17" t="s">
        <v>211</v>
      </c>
      <c r="D117" s="38" t="s">
        <v>206</v>
      </c>
      <c r="E117" s="2">
        <v>19880620</v>
      </c>
      <c r="F117" s="2" t="s">
        <v>3</v>
      </c>
      <c r="G117" s="2" t="s">
        <v>17</v>
      </c>
      <c r="H117" s="2" t="s">
        <v>18</v>
      </c>
      <c r="I117" s="2" t="s">
        <v>29</v>
      </c>
      <c r="J117" s="17" t="s">
        <v>30</v>
      </c>
      <c r="K117" s="2" t="s">
        <v>180</v>
      </c>
      <c r="L117" s="20">
        <v>139244</v>
      </c>
    </row>
    <row r="118" spans="1:12" x14ac:dyDescent="0.35">
      <c r="A118" s="2">
        <v>19736</v>
      </c>
      <c r="B118" s="17" t="s">
        <v>212</v>
      </c>
      <c r="C118" s="17" t="s">
        <v>213</v>
      </c>
      <c r="D118" s="38" t="s">
        <v>206</v>
      </c>
      <c r="E118" s="2">
        <v>19670801</v>
      </c>
      <c r="F118" s="2" t="s">
        <v>3</v>
      </c>
      <c r="G118" s="2" t="s">
        <v>17</v>
      </c>
      <c r="H118" s="2" t="s">
        <v>18</v>
      </c>
      <c r="I118" s="2" t="s">
        <v>29</v>
      </c>
      <c r="J118" s="17" t="s">
        <v>30</v>
      </c>
      <c r="K118" s="2" t="s">
        <v>180</v>
      </c>
      <c r="L118" s="20">
        <v>364778</v>
      </c>
    </row>
    <row r="119" spans="1:12" x14ac:dyDescent="0.35">
      <c r="A119" s="2">
        <v>23373</v>
      </c>
      <c r="B119" s="17" t="s">
        <v>214</v>
      </c>
      <c r="C119" s="17" t="s">
        <v>213</v>
      </c>
      <c r="D119" s="38" t="s">
        <v>206</v>
      </c>
      <c r="E119" s="2">
        <v>19810409</v>
      </c>
      <c r="F119" s="2" t="s">
        <v>3</v>
      </c>
      <c r="G119" s="2" t="s">
        <v>17</v>
      </c>
      <c r="H119" s="2" t="s">
        <v>18</v>
      </c>
      <c r="I119" s="2" t="s">
        <v>29</v>
      </c>
      <c r="J119" s="17" t="s">
        <v>30</v>
      </c>
      <c r="K119" s="2" t="s">
        <v>180</v>
      </c>
      <c r="L119" s="20">
        <v>84280</v>
      </c>
    </row>
    <row r="120" spans="1:12" x14ac:dyDescent="0.35">
      <c r="A120" s="2">
        <v>25749</v>
      </c>
      <c r="B120" s="17" t="s">
        <v>215</v>
      </c>
      <c r="C120" s="17" t="s">
        <v>213</v>
      </c>
      <c r="D120" s="38" t="s">
        <v>206</v>
      </c>
      <c r="E120" s="2">
        <v>19841126</v>
      </c>
      <c r="F120" s="2" t="s">
        <v>3</v>
      </c>
      <c r="G120" s="2" t="s">
        <v>11</v>
      </c>
      <c r="H120" s="2" t="s">
        <v>12</v>
      </c>
      <c r="I120" s="2" t="s">
        <v>29</v>
      </c>
      <c r="J120" s="17" t="s">
        <v>30</v>
      </c>
      <c r="K120" s="2" t="s">
        <v>180</v>
      </c>
      <c r="L120" s="20">
        <v>141267</v>
      </c>
    </row>
    <row r="121" spans="1:12" x14ac:dyDescent="0.35">
      <c r="A121" s="2">
        <v>30394</v>
      </c>
      <c r="B121" s="17" t="s">
        <v>217</v>
      </c>
      <c r="C121" s="17" t="s">
        <v>213</v>
      </c>
      <c r="D121" s="38" t="s">
        <v>206</v>
      </c>
      <c r="E121" s="2">
        <v>19480101</v>
      </c>
      <c r="F121" s="2" t="s">
        <v>3</v>
      </c>
      <c r="G121" s="2" t="s">
        <v>14</v>
      </c>
      <c r="H121" s="2" t="s">
        <v>5</v>
      </c>
      <c r="I121" s="2" t="s">
        <v>6</v>
      </c>
      <c r="J121" s="17" t="s">
        <v>7</v>
      </c>
      <c r="K121" s="2" t="s">
        <v>180</v>
      </c>
      <c r="L121" s="20">
        <v>616415</v>
      </c>
    </row>
    <row r="122" spans="1:12" x14ac:dyDescent="0.35">
      <c r="A122" s="2">
        <v>32209</v>
      </c>
      <c r="B122" s="17" t="s">
        <v>218</v>
      </c>
      <c r="C122" s="17" t="s">
        <v>213</v>
      </c>
      <c r="D122" s="38" t="s">
        <v>206</v>
      </c>
      <c r="E122" s="2">
        <v>19840427</v>
      </c>
      <c r="F122" s="2" t="s">
        <v>3</v>
      </c>
      <c r="G122" s="2" t="s">
        <v>14</v>
      </c>
      <c r="H122" s="2" t="s">
        <v>5</v>
      </c>
      <c r="I122" s="2" t="s">
        <v>29</v>
      </c>
      <c r="J122" s="17" t="s">
        <v>30</v>
      </c>
      <c r="K122" s="2" t="s">
        <v>180</v>
      </c>
      <c r="L122" s="20">
        <v>133129</v>
      </c>
    </row>
    <row r="123" spans="1:12" x14ac:dyDescent="0.35">
      <c r="A123" s="2">
        <v>32257</v>
      </c>
      <c r="B123" s="17" t="s">
        <v>219</v>
      </c>
      <c r="C123" s="17" t="s">
        <v>213</v>
      </c>
      <c r="D123" s="38" t="s">
        <v>206</v>
      </c>
      <c r="E123" s="2">
        <v>19841129</v>
      </c>
      <c r="F123" s="2" t="s">
        <v>3</v>
      </c>
      <c r="G123" s="2" t="s">
        <v>14</v>
      </c>
      <c r="H123" s="2" t="s">
        <v>5</v>
      </c>
      <c r="I123" s="2" t="s">
        <v>29</v>
      </c>
      <c r="J123" s="17" t="s">
        <v>30</v>
      </c>
      <c r="K123" s="2" t="s">
        <v>180</v>
      </c>
      <c r="L123" s="20">
        <v>217596</v>
      </c>
    </row>
    <row r="124" spans="1:12" x14ac:dyDescent="0.35">
      <c r="A124" s="2">
        <v>34542</v>
      </c>
      <c r="B124" s="17" t="s">
        <v>220</v>
      </c>
      <c r="C124" s="17" t="s">
        <v>213</v>
      </c>
      <c r="D124" s="38" t="s">
        <v>206</v>
      </c>
      <c r="E124" s="2">
        <v>19980319</v>
      </c>
      <c r="F124" s="2" t="s">
        <v>3</v>
      </c>
      <c r="G124" s="2" t="s">
        <v>17</v>
      </c>
      <c r="H124" s="2" t="s">
        <v>18</v>
      </c>
      <c r="I124" s="2" t="s">
        <v>29</v>
      </c>
      <c r="J124" s="17" t="s">
        <v>30</v>
      </c>
      <c r="K124" s="2" t="s">
        <v>180</v>
      </c>
      <c r="L124" s="20">
        <v>63148</v>
      </c>
    </row>
    <row r="125" spans="1:12" x14ac:dyDescent="0.35">
      <c r="A125" s="2">
        <v>34967</v>
      </c>
      <c r="B125" s="17" t="s">
        <v>221</v>
      </c>
      <c r="C125" s="17" t="s">
        <v>213</v>
      </c>
      <c r="D125" s="38" t="s">
        <v>206</v>
      </c>
      <c r="E125" s="2">
        <v>19990102</v>
      </c>
      <c r="F125" s="2" t="s">
        <v>34</v>
      </c>
      <c r="G125" s="2" t="s">
        <v>25</v>
      </c>
      <c r="H125" s="2" t="s">
        <v>26</v>
      </c>
      <c r="I125" s="2" t="s">
        <v>22</v>
      </c>
      <c r="J125" s="17" t="s">
        <v>23</v>
      </c>
      <c r="K125" s="2" t="s">
        <v>180</v>
      </c>
      <c r="L125" s="20">
        <v>10228042</v>
      </c>
    </row>
    <row r="126" spans="1:12" x14ac:dyDescent="0.35">
      <c r="A126" s="2">
        <v>33568</v>
      </c>
      <c r="B126" s="17" t="s">
        <v>225</v>
      </c>
      <c r="C126" s="17" t="s">
        <v>223</v>
      </c>
      <c r="D126" s="38" t="s">
        <v>224</v>
      </c>
      <c r="E126" s="2">
        <v>19920323</v>
      </c>
      <c r="F126" s="2" t="s">
        <v>3</v>
      </c>
      <c r="G126" s="2" t="s">
        <v>25</v>
      </c>
      <c r="H126" s="2" t="s">
        <v>26</v>
      </c>
      <c r="I126" s="2" t="s">
        <v>6</v>
      </c>
      <c r="J126" s="17" t="s">
        <v>7</v>
      </c>
      <c r="K126" s="2" t="s">
        <v>180</v>
      </c>
      <c r="L126" s="20">
        <v>72301</v>
      </c>
    </row>
    <row r="127" spans="1:12" x14ac:dyDescent="0.35">
      <c r="A127" s="2">
        <v>34759</v>
      </c>
      <c r="B127" s="17" t="s">
        <v>226</v>
      </c>
      <c r="C127" s="17" t="s">
        <v>223</v>
      </c>
      <c r="D127" s="38" t="s">
        <v>224</v>
      </c>
      <c r="E127" s="2">
        <v>19990609</v>
      </c>
      <c r="F127" s="2" t="s">
        <v>3</v>
      </c>
      <c r="G127" s="2" t="s">
        <v>25</v>
      </c>
      <c r="H127" s="2" t="s">
        <v>26</v>
      </c>
      <c r="I127" s="2" t="s">
        <v>29</v>
      </c>
      <c r="J127" s="17" t="s">
        <v>30</v>
      </c>
      <c r="K127" s="2" t="s">
        <v>180</v>
      </c>
      <c r="L127" s="20">
        <v>53802</v>
      </c>
    </row>
    <row r="128" spans="1:12" x14ac:dyDescent="0.35">
      <c r="A128" s="2">
        <v>31559</v>
      </c>
      <c r="B128" s="17" t="s">
        <v>227</v>
      </c>
      <c r="C128" s="17" t="s">
        <v>228</v>
      </c>
      <c r="D128" s="38" t="s">
        <v>224</v>
      </c>
      <c r="E128" s="2">
        <v>18900101</v>
      </c>
      <c r="F128" s="2" t="s">
        <v>3</v>
      </c>
      <c r="G128" s="2" t="s">
        <v>4</v>
      </c>
      <c r="H128" s="2" t="s">
        <v>5</v>
      </c>
      <c r="I128" s="2" t="s">
        <v>6</v>
      </c>
      <c r="J128" s="17" t="s">
        <v>7</v>
      </c>
      <c r="K128" s="2" t="s">
        <v>180</v>
      </c>
      <c r="L128" s="20">
        <v>21157</v>
      </c>
    </row>
    <row r="129" spans="1:12" x14ac:dyDescent="0.35">
      <c r="A129" s="2">
        <v>27150</v>
      </c>
      <c r="B129" s="17" t="s">
        <v>229</v>
      </c>
      <c r="C129" s="17" t="s">
        <v>230</v>
      </c>
      <c r="D129" s="38" t="s">
        <v>231</v>
      </c>
      <c r="E129" s="2">
        <v>19800601</v>
      </c>
      <c r="F129" s="2" t="s">
        <v>34</v>
      </c>
      <c r="G129" s="2" t="s">
        <v>17</v>
      </c>
      <c r="H129" s="2" t="s">
        <v>18</v>
      </c>
      <c r="I129" s="2" t="s">
        <v>22</v>
      </c>
      <c r="J129" s="17" t="s">
        <v>23</v>
      </c>
      <c r="K129" s="2" t="s">
        <v>180</v>
      </c>
      <c r="L129" s="20">
        <v>2101351</v>
      </c>
    </row>
    <row r="130" spans="1:12" x14ac:dyDescent="0.35">
      <c r="A130" s="2">
        <v>32185</v>
      </c>
      <c r="B130" s="17" t="s">
        <v>233</v>
      </c>
      <c r="C130" s="17" t="s">
        <v>230</v>
      </c>
      <c r="D130" s="38" t="s">
        <v>231</v>
      </c>
      <c r="E130" s="2">
        <v>19831215</v>
      </c>
      <c r="F130" s="2" t="s">
        <v>34</v>
      </c>
      <c r="G130" s="2" t="s">
        <v>17</v>
      </c>
      <c r="H130" s="2" t="s">
        <v>18</v>
      </c>
      <c r="I130" s="2" t="s">
        <v>22</v>
      </c>
      <c r="J130" s="17" t="s">
        <v>23</v>
      </c>
      <c r="K130" s="2" t="s">
        <v>180</v>
      </c>
      <c r="L130" s="20">
        <v>9029688</v>
      </c>
    </row>
    <row r="131" spans="1:12" x14ac:dyDescent="0.35">
      <c r="A131" s="2">
        <v>34968</v>
      </c>
      <c r="B131" s="17" t="s">
        <v>234</v>
      </c>
      <c r="C131" s="17" t="s">
        <v>230</v>
      </c>
      <c r="D131" s="38" t="s">
        <v>231</v>
      </c>
      <c r="E131" s="2">
        <v>19990102</v>
      </c>
      <c r="F131" s="2" t="s">
        <v>34</v>
      </c>
      <c r="G131" s="2" t="s">
        <v>25</v>
      </c>
      <c r="H131" s="2" t="s">
        <v>26</v>
      </c>
      <c r="I131" s="2" t="s">
        <v>22</v>
      </c>
      <c r="J131" s="17" t="s">
        <v>23</v>
      </c>
      <c r="K131" s="2" t="s">
        <v>180</v>
      </c>
      <c r="L131" s="20">
        <v>23802000</v>
      </c>
    </row>
    <row r="132" spans="1:12" x14ac:dyDescent="0.35">
      <c r="A132" s="2">
        <v>31027</v>
      </c>
      <c r="B132" s="17" t="s">
        <v>235</v>
      </c>
      <c r="C132" s="17" t="s">
        <v>236</v>
      </c>
      <c r="D132" s="38" t="s">
        <v>231</v>
      </c>
      <c r="E132" s="2">
        <v>19580430</v>
      </c>
      <c r="F132" s="2" t="s">
        <v>34</v>
      </c>
      <c r="G132" s="2" t="s">
        <v>17</v>
      </c>
      <c r="H132" s="2" t="s">
        <v>18</v>
      </c>
      <c r="I132" s="2" t="s">
        <v>22</v>
      </c>
      <c r="J132" s="17" t="s">
        <v>23</v>
      </c>
      <c r="K132" s="2" t="s">
        <v>180</v>
      </c>
      <c r="L132" s="20">
        <v>14200158</v>
      </c>
    </row>
    <row r="133" spans="1:12" x14ac:dyDescent="0.35">
      <c r="A133" s="2">
        <v>19919</v>
      </c>
      <c r="B133" s="17" t="s">
        <v>350</v>
      </c>
      <c r="C133" s="17" t="s">
        <v>240</v>
      </c>
      <c r="D133" s="38" t="s">
        <v>231</v>
      </c>
      <c r="E133" s="2">
        <v>19690225</v>
      </c>
      <c r="F133" s="2" t="s">
        <v>34</v>
      </c>
      <c r="G133" s="2" t="s">
        <v>17</v>
      </c>
      <c r="H133" s="2" t="s">
        <v>18</v>
      </c>
      <c r="I133" s="2" t="s">
        <v>22</v>
      </c>
      <c r="J133" s="17" t="s">
        <v>23</v>
      </c>
      <c r="K133" s="2" t="s">
        <v>180</v>
      </c>
      <c r="L133" s="20">
        <v>5541779</v>
      </c>
    </row>
    <row r="134" spans="1:12" x14ac:dyDescent="0.35">
      <c r="A134" s="2">
        <v>20828</v>
      </c>
      <c r="B134" s="17" t="s">
        <v>351</v>
      </c>
      <c r="C134" s="17" t="s">
        <v>240</v>
      </c>
      <c r="D134" s="38" t="s">
        <v>231</v>
      </c>
      <c r="E134" s="2">
        <v>19721002</v>
      </c>
      <c r="F134" s="2" t="s">
        <v>34</v>
      </c>
      <c r="G134" s="2" t="s">
        <v>17</v>
      </c>
      <c r="H134" s="2" t="s">
        <v>18</v>
      </c>
      <c r="I134" s="2" t="s">
        <v>22</v>
      </c>
      <c r="J134" s="17" t="s">
        <v>23</v>
      </c>
      <c r="K134" s="2" t="s">
        <v>180</v>
      </c>
      <c r="L134" s="20">
        <v>8258362</v>
      </c>
    </row>
    <row r="135" spans="1:12" x14ac:dyDescent="0.35">
      <c r="A135" s="2">
        <v>22946</v>
      </c>
      <c r="B135" s="17" t="s">
        <v>352</v>
      </c>
      <c r="C135" s="17" t="s">
        <v>240</v>
      </c>
      <c r="D135" s="38" t="s">
        <v>231</v>
      </c>
      <c r="E135" s="2">
        <v>19790907</v>
      </c>
      <c r="F135" s="2" t="s">
        <v>3</v>
      </c>
      <c r="G135" s="2" t="s">
        <v>17</v>
      </c>
      <c r="H135" s="2" t="s">
        <v>18</v>
      </c>
      <c r="I135" s="2" t="s">
        <v>22</v>
      </c>
      <c r="J135" s="17" t="s">
        <v>23</v>
      </c>
      <c r="K135" s="2" t="s">
        <v>180</v>
      </c>
      <c r="L135" s="20">
        <v>1243517</v>
      </c>
    </row>
    <row r="136" spans="1:12" x14ac:dyDescent="0.35">
      <c r="A136" s="2">
        <v>31469</v>
      </c>
      <c r="B136" s="17" t="s">
        <v>232</v>
      </c>
      <c r="C136" s="17" t="s">
        <v>240</v>
      </c>
      <c r="D136" s="38" t="s">
        <v>231</v>
      </c>
      <c r="E136" s="2">
        <v>19650325</v>
      </c>
      <c r="F136" s="2" t="s">
        <v>34</v>
      </c>
      <c r="G136" s="2" t="s">
        <v>17</v>
      </c>
      <c r="H136" s="2" t="s">
        <v>18</v>
      </c>
      <c r="I136" s="2" t="s">
        <v>22</v>
      </c>
      <c r="J136" s="17" t="s">
        <v>23</v>
      </c>
      <c r="K136" s="2" t="s">
        <v>180</v>
      </c>
      <c r="L136" s="20">
        <v>4128894</v>
      </c>
    </row>
    <row r="137" spans="1:12" x14ac:dyDescent="0.35">
      <c r="A137" s="2">
        <v>30387</v>
      </c>
      <c r="B137" s="17" t="s">
        <v>241</v>
      </c>
      <c r="C137" s="17" t="s">
        <v>242</v>
      </c>
      <c r="D137" s="38" t="s">
        <v>231</v>
      </c>
      <c r="E137" s="2">
        <v>19490117</v>
      </c>
      <c r="F137" s="2" t="s">
        <v>34</v>
      </c>
      <c r="G137" s="2" t="s">
        <v>17</v>
      </c>
      <c r="H137" s="2" t="s">
        <v>18</v>
      </c>
      <c r="I137" s="2" t="s">
        <v>22</v>
      </c>
      <c r="J137" s="17" t="s">
        <v>23</v>
      </c>
      <c r="K137" s="2" t="s">
        <v>180</v>
      </c>
      <c r="L137" s="20">
        <v>15521250</v>
      </c>
    </row>
    <row r="138" spans="1:12" x14ac:dyDescent="0.35">
      <c r="A138" s="2">
        <v>34496</v>
      </c>
      <c r="B138" s="17" t="s">
        <v>336</v>
      </c>
      <c r="C138" s="17" t="s">
        <v>337</v>
      </c>
      <c r="D138" s="38" t="s">
        <v>245</v>
      </c>
      <c r="E138" s="2">
        <v>19970520</v>
      </c>
      <c r="F138" s="2" t="s">
        <v>3</v>
      </c>
      <c r="G138" s="2" t="s">
        <v>17</v>
      </c>
      <c r="H138" s="2" t="s">
        <v>18</v>
      </c>
      <c r="I138" s="2" t="s">
        <v>29</v>
      </c>
      <c r="J138" s="17" t="s">
        <v>30</v>
      </c>
      <c r="K138" s="2" t="s">
        <v>246</v>
      </c>
      <c r="L138" s="20">
        <v>302659</v>
      </c>
    </row>
    <row r="139" spans="1:12" x14ac:dyDescent="0.35">
      <c r="A139" s="2">
        <v>57198</v>
      </c>
      <c r="B139" s="17" t="s">
        <v>353</v>
      </c>
      <c r="C139" s="17" t="s">
        <v>354</v>
      </c>
      <c r="D139" s="38" t="s">
        <v>245</v>
      </c>
      <c r="E139" s="2">
        <v>20030707</v>
      </c>
      <c r="F139" s="2" t="s">
        <v>3</v>
      </c>
      <c r="G139" s="2" t="s">
        <v>17</v>
      </c>
      <c r="H139" s="2" t="s">
        <v>18</v>
      </c>
      <c r="I139" s="2" t="s">
        <v>29</v>
      </c>
      <c r="J139" s="17" t="s">
        <v>30</v>
      </c>
      <c r="K139" s="2" t="s">
        <v>246</v>
      </c>
      <c r="L139" s="20">
        <v>47820</v>
      </c>
    </row>
    <row r="140" spans="1:12" x14ac:dyDescent="0.35">
      <c r="A140" s="2">
        <v>24080</v>
      </c>
      <c r="B140" s="17" t="s">
        <v>243</v>
      </c>
      <c r="C140" s="17" t="s">
        <v>244</v>
      </c>
      <c r="D140" s="38" t="s">
        <v>245</v>
      </c>
      <c r="E140" s="2">
        <v>19821101</v>
      </c>
      <c r="F140" s="2" t="s">
        <v>3</v>
      </c>
      <c r="G140" s="2" t="s">
        <v>11</v>
      </c>
      <c r="H140" s="2" t="s">
        <v>12</v>
      </c>
      <c r="I140" s="2" t="s">
        <v>11</v>
      </c>
      <c r="J140" s="17" t="s">
        <v>58</v>
      </c>
      <c r="K140" s="2" t="s">
        <v>246</v>
      </c>
      <c r="L140" s="20">
        <v>113351</v>
      </c>
    </row>
    <row r="141" spans="1:12" x14ac:dyDescent="0.35">
      <c r="A141" s="2">
        <v>33895</v>
      </c>
      <c r="B141" s="17" t="s">
        <v>247</v>
      </c>
      <c r="C141" s="17" t="s">
        <v>248</v>
      </c>
      <c r="D141" s="38" t="s">
        <v>245</v>
      </c>
      <c r="E141" s="2">
        <v>19940429</v>
      </c>
      <c r="F141" s="2" t="s">
        <v>34</v>
      </c>
      <c r="G141" s="2" t="s">
        <v>14</v>
      </c>
      <c r="H141" s="2" t="s">
        <v>5</v>
      </c>
      <c r="I141" s="2" t="s">
        <v>22</v>
      </c>
      <c r="J141" s="17" t="s">
        <v>23</v>
      </c>
      <c r="K141" s="2" t="s">
        <v>246</v>
      </c>
      <c r="L141" s="20">
        <v>84792</v>
      </c>
    </row>
    <row r="142" spans="1:12" x14ac:dyDescent="0.35">
      <c r="A142" s="2">
        <v>23158</v>
      </c>
      <c r="B142" s="17" t="s">
        <v>355</v>
      </c>
      <c r="C142" s="17" t="s">
        <v>249</v>
      </c>
      <c r="D142" s="38" t="s">
        <v>245</v>
      </c>
      <c r="E142" s="2">
        <v>19800717</v>
      </c>
      <c r="F142" s="2" t="s">
        <v>3</v>
      </c>
      <c r="G142" s="2" t="s">
        <v>17</v>
      </c>
      <c r="H142" s="2" t="s">
        <v>18</v>
      </c>
      <c r="I142" s="2" t="s">
        <v>22</v>
      </c>
      <c r="J142" s="17" t="s">
        <v>23</v>
      </c>
      <c r="K142" s="2" t="s">
        <v>246</v>
      </c>
      <c r="L142" s="20">
        <v>75764</v>
      </c>
    </row>
    <row r="143" spans="1:12" x14ac:dyDescent="0.35">
      <c r="A143" s="2">
        <v>34010</v>
      </c>
      <c r="B143" s="17" t="s">
        <v>250</v>
      </c>
      <c r="C143" s="17" t="s">
        <v>251</v>
      </c>
      <c r="D143" s="38" t="s">
        <v>245</v>
      </c>
      <c r="E143" s="2">
        <v>19950503</v>
      </c>
      <c r="F143" s="2" t="s">
        <v>3</v>
      </c>
      <c r="G143" s="2" t="s">
        <v>17</v>
      </c>
      <c r="H143" s="2" t="s">
        <v>18</v>
      </c>
      <c r="I143" s="2" t="s">
        <v>29</v>
      </c>
      <c r="J143" s="17" t="s">
        <v>30</v>
      </c>
      <c r="K143" s="2" t="s">
        <v>246</v>
      </c>
      <c r="L143" s="20">
        <v>293712</v>
      </c>
    </row>
    <row r="144" spans="1:12" x14ac:dyDescent="0.35">
      <c r="A144" s="2">
        <v>57444</v>
      </c>
      <c r="B144" s="17" t="s">
        <v>356</v>
      </c>
      <c r="C144" s="17" t="s">
        <v>251</v>
      </c>
      <c r="D144" s="38" t="s">
        <v>245</v>
      </c>
      <c r="E144" s="2">
        <v>20031006</v>
      </c>
      <c r="F144" s="2" t="s">
        <v>3</v>
      </c>
      <c r="G144" s="2" t="s">
        <v>17</v>
      </c>
      <c r="H144" s="2" t="s">
        <v>18</v>
      </c>
      <c r="I144" s="2" t="s">
        <v>29</v>
      </c>
      <c r="J144" s="17" t="s">
        <v>30</v>
      </c>
      <c r="K144" s="2" t="s">
        <v>246</v>
      </c>
      <c r="L144" s="20">
        <v>49193</v>
      </c>
    </row>
    <row r="145" spans="1:12" x14ac:dyDescent="0.35">
      <c r="A145" s="2">
        <v>23234</v>
      </c>
      <c r="B145" s="17" t="s">
        <v>252</v>
      </c>
      <c r="C145" s="17" t="s">
        <v>253</v>
      </c>
      <c r="D145" s="38" t="s">
        <v>245</v>
      </c>
      <c r="E145" s="2">
        <v>19801027</v>
      </c>
      <c r="F145" s="2" t="s">
        <v>3</v>
      </c>
      <c r="G145" s="2" t="s">
        <v>17</v>
      </c>
      <c r="H145" s="2" t="s">
        <v>18</v>
      </c>
      <c r="I145" s="2" t="s">
        <v>29</v>
      </c>
      <c r="J145" s="17" t="s">
        <v>30</v>
      </c>
      <c r="K145" s="2" t="s">
        <v>246</v>
      </c>
      <c r="L145" s="20">
        <v>70246</v>
      </c>
    </row>
    <row r="146" spans="1:12" x14ac:dyDescent="0.35">
      <c r="A146" s="2">
        <v>32193</v>
      </c>
      <c r="B146" s="17" t="s">
        <v>254</v>
      </c>
      <c r="C146" s="17" t="s">
        <v>255</v>
      </c>
      <c r="D146" s="38" t="s">
        <v>245</v>
      </c>
      <c r="E146" s="2">
        <v>19830101</v>
      </c>
      <c r="F146" s="2" t="s">
        <v>3</v>
      </c>
      <c r="G146" s="2" t="s">
        <v>17</v>
      </c>
      <c r="H146" s="2" t="s">
        <v>18</v>
      </c>
      <c r="I146" s="2" t="s">
        <v>29</v>
      </c>
      <c r="J146" s="17" t="s">
        <v>30</v>
      </c>
      <c r="K146" s="2" t="s">
        <v>246</v>
      </c>
      <c r="L146" s="20">
        <v>201733</v>
      </c>
    </row>
    <row r="147" spans="1:12" x14ac:dyDescent="0.35">
      <c r="A147" s="2">
        <v>18503</v>
      </c>
      <c r="B147" s="17" t="s">
        <v>256</v>
      </c>
      <c r="C147" s="17" t="s">
        <v>257</v>
      </c>
      <c r="D147" s="38" t="s">
        <v>245</v>
      </c>
      <c r="E147" s="2">
        <v>19620419</v>
      </c>
      <c r="F147" s="2" t="s">
        <v>34</v>
      </c>
      <c r="G147" s="2" t="s">
        <v>17</v>
      </c>
      <c r="H147" s="2" t="s">
        <v>18</v>
      </c>
      <c r="I147" s="2" t="s">
        <v>29</v>
      </c>
      <c r="J147" s="17" t="s">
        <v>30</v>
      </c>
      <c r="K147" s="2" t="s">
        <v>246</v>
      </c>
      <c r="L147" s="20">
        <v>6089372</v>
      </c>
    </row>
    <row r="148" spans="1:12" x14ac:dyDescent="0.35">
      <c r="A148" s="2">
        <v>20448</v>
      </c>
      <c r="B148" s="17" t="s">
        <v>258</v>
      </c>
      <c r="C148" s="17" t="s">
        <v>257</v>
      </c>
      <c r="D148" s="38" t="s">
        <v>245</v>
      </c>
      <c r="E148" s="2">
        <v>19710701</v>
      </c>
      <c r="F148" s="2" t="s">
        <v>3</v>
      </c>
      <c r="G148" s="2" t="s">
        <v>17</v>
      </c>
      <c r="H148" s="2" t="s">
        <v>18</v>
      </c>
      <c r="I148" s="2" t="s">
        <v>22</v>
      </c>
      <c r="J148" s="17" t="s">
        <v>23</v>
      </c>
      <c r="K148" s="2" t="s">
        <v>246</v>
      </c>
      <c r="L148" s="20">
        <v>42018</v>
      </c>
    </row>
    <row r="149" spans="1:12" x14ac:dyDescent="0.35">
      <c r="A149" s="2">
        <v>26363</v>
      </c>
      <c r="B149" s="17" t="s">
        <v>260</v>
      </c>
      <c r="C149" s="17" t="s">
        <v>257</v>
      </c>
      <c r="D149" s="38" t="s">
        <v>245</v>
      </c>
      <c r="E149" s="2">
        <v>19761001</v>
      </c>
      <c r="F149" s="2" t="s">
        <v>34</v>
      </c>
      <c r="G149" s="2" t="s">
        <v>17</v>
      </c>
      <c r="H149" s="2" t="s">
        <v>18</v>
      </c>
      <c r="I149" s="2" t="s">
        <v>22</v>
      </c>
      <c r="J149" s="17" t="s">
        <v>23</v>
      </c>
      <c r="K149" s="2" t="s">
        <v>246</v>
      </c>
      <c r="L149" s="20">
        <v>268673</v>
      </c>
    </row>
    <row r="150" spans="1:12" x14ac:dyDescent="0.35">
      <c r="A150" s="2">
        <v>26610</v>
      </c>
      <c r="B150" s="17" t="s">
        <v>323</v>
      </c>
      <c r="C150" s="17" t="s">
        <v>257</v>
      </c>
      <c r="D150" s="38" t="s">
        <v>245</v>
      </c>
      <c r="E150" s="2">
        <v>19860318</v>
      </c>
      <c r="F150" s="2" t="s">
        <v>34</v>
      </c>
      <c r="G150" s="2" t="s">
        <v>17</v>
      </c>
      <c r="H150" s="2" t="s">
        <v>18</v>
      </c>
      <c r="I150" s="2" t="s">
        <v>29</v>
      </c>
      <c r="J150" s="17" t="s">
        <v>30</v>
      </c>
      <c r="K150" s="2" t="s">
        <v>246</v>
      </c>
      <c r="L150" s="20">
        <v>1338049</v>
      </c>
    </row>
    <row r="151" spans="1:12" x14ac:dyDescent="0.35">
      <c r="A151" s="2">
        <v>30306</v>
      </c>
      <c r="B151" s="17" t="s">
        <v>262</v>
      </c>
      <c r="C151" s="17" t="s">
        <v>257</v>
      </c>
      <c r="D151" s="38" t="s">
        <v>245</v>
      </c>
      <c r="E151" s="2">
        <v>19470226</v>
      </c>
      <c r="F151" s="2" t="s">
        <v>3</v>
      </c>
      <c r="G151" s="2" t="s">
        <v>14</v>
      </c>
      <c r="H151" s="2" t="s">
        <v>5</v>
      </c>
      <c r="I151" s="2" t="s">
        <v>6</v>
      </c>
      <c r="J151" s="17" t="s">
        <v>7</v>
      </c>
      <c r="K151" s="2" t="s">
        <v>246</v>
      </c>
      <c r="L151" s="20">
        <v>276170</v>
      </c>
    </row>
    <row r="152" spans="1:12" x14ac:dyDescent="0.35">
      <c r="A152" s="2">
        <v>32277</v>
      </c>
      <c r="B152" s="17" t="s">
        <v>264</v>
      </c>
      <c r="C152" s="17" t="s">
        <v>257</v>
      </c>
      <c r="D152" s="38" t="s">
        <v>245</v>
      </c>
      <c r="E152" s="2">
        <v>19850226</v>
      </c>
      <c r="F152" s="2" t="s">
        <v>3</v>
      </c>
      <c r="G152" s="2" t="s">
        <v>17</v>
      </c>
      <c r="H152" s="2" t="s">
        <v>18</v>
      </c>
      <c r="I152" s="2" t="s">
        <v>29</v>
      </c>
      <c r="J152" s="17" t="s">
        <v>30</v>
      </c>
      <c r="K152" s="2" t="s">
        <v>246</v>
      </c>
      <c r="L152" s="20">
        <v>83424</v>
      </c>
    </row>
    <row r="153" spans="1:12" x14ac:dyDescent="0.35">
      <c r="A153" s="2">
        <v>33435</v>
      </c>
      <c r="B153" s="17" t="s">
        <v>265</v>
      </c>
      <c r="C153" s="17" t="s">
        <v>257</v>
      </c>
      <c r="D153" s="38" t="s">
        <v>245</v>
      </c>
      <c r="E153" s="2">
        <v>19910612</v>
      </c>
      <c r="F153" s="2" t="s">
        <v>3</v>
      </c>
      <c r="G153" s="2" t="s">
        <v>17</v>
      </c>
      <c r="H153" s="2" t="s">
        <v>18</v>
      </c>
      <c r="I153" s="2" t="s">
        <v>29</v>
      </c>
      <c r="J153" s="17" t="s">
        <v>30</v>
      </c>
      <c r="K153" s="2" t="s">
        <v>246</v>
      </c>
      <c r="L153" s="20">
        <v>368637</v>
      </c>
    </row>
    <row r="154" spans="1:12" x14ac:dyDescent="0.35">
      <c r="A154" s="2">
        <v>33539</v>
      </c>
      <c r="B154" s="17" t="s">
        <v>266</v>
      </c>
      <c r="C154" s="17" t="s">
        <v>257</v>
      </c>
      <c r="D154" s="38" t="s">
        <v>245</v>
      </c>
      <c r="E154" s="2">
        <v>19911223</v>
      </c>
      <c r="F154" s="2" t="s">
        <v>3</v>
      </c>
      <c r="G154" s="2" t="s">
        <v>17</v>
      </c>
      <c r="H154" s="2" t="s">
        <v>18</v>
      </c>
      <c r="I154" s="2" t="s">
        <v>29</v>
      </c>
      <c r="J154" s="17" t="s">
        <v>30</v>
      </c>
      <c r="K154" s="2" t="s">
        <v>246</v>
      </c>
      <c r="L154" s="20">
        <v>907286</v>
      </c>
    </row>
    <row r="155" spans="1:12" x14ac:dyDescent="0.35">
      <c r="A155" s="2">
        <v>57332</v>
      </c>
      <c r="B155" s="17" t="s">
        <v>338</v>
      </c>
      <c r="C155" s="17" t="s">
        <v>257</v>
      </c>
      <c r="D155" s="38" t="s">
        <v>245</v>
      </c>
      <c r="E155" s="2">
        <v>20020701</v>
      </c>
      <c r="F155" s="2" t="s">
        <v>3</v>
      </c>
      <c r="G155" s="2" t="s">
        <v>17</v>
      </c>
      <c r="H155" s="2" t="s">
        <v>18</v>
      </c>
      <c r="I155" s="2" t="s">
        <v>29</v>
      </c>
      <c r="J155" s="17" t="s">
        <v>30</v>
      </c>
      <c r="K155" s="2" t="s">
        <v>246</v>
      </c>
      <c r="L155" s="20">
        <v>111723</v>
      </c>
    </row>
    <row r="156" spans="1:12" x14ac:dyDescent="0.35">
      <c r="A156" s="2">
        <v>57463</v>
      </c>
      <c r="B156" s="17" t="s">
        <v>339</v>
      </c>
      <c r="C156" s="17" t="s">
        <v>257</v>
      </c>
      <c r="D156" s="38" t="s">
        <v>245</v>
      </c>
      <c r="E156" s="2">
        <v>20030918</v>
      </c>
      <c r="F156" s="2" t="s">
        <v>3</v>
      </c>
      <c r="G156" s="2" t="s">
        <v>17</v>
      </c>
      <c r="H156" s="2" t="s">
        <v>18</v>
      </c>
      <c r="I156" s="2" t="s">
        <v>29</v>
      </c>
      <c r="J156" s="17" t="s">
        <v>30</v>
      </c>
      <c r="K156" s="2" t="s">
        <v>246</v>
      </c>
      <c r="L156" s="20">
        <v>122325</v>
      </c>
    </row>
    <row r="157" spans="1:12" x14ac:dyDescent="0.35">
      <c r="A157" s="2">
        <v>32111</v>
      </c>
      <c r="B157" s="17" t="s">
        <v>340</v>
      </c>
      <c r="C157" s="17" t="s">
        <v>268</v>
      </c>
      <c r="D157" s="38" t="s">
        <v>245</v>
      </c>
      <c r="E157" s="2">
        <v>19800101</v>
      </c>
      <c r="F157" s="2" t="s">
        <v>3</v>
      </c>
      <c r="G157" s="2" t="s">
        <v>14</v>
      </c>
      <c r="H157" s="2" t="s">
        <v>5</v>
      </c>
      <c r="I157" s="2" t="s">
        <v>29</v>
      </c>
      <c r="J157" s="17" t="s">
        <v>30</v>
      </c>
      <c r="K157" s="2" t="s">
        <v>246</v>
      </c>
      <c r="L157" s="20">
        <v>969617</v>
      </c>
    </row>
    <row r="158" spans="1:12" x14ac:dyDescent="0.35">
      <c r="A158" s="2">
        <v>25869</v>
      </c>
      <c r="B158" s="17" t="s">
        <v>270</v>
      </c>
      <c r="C158" s="17" t="s">
        <v>271</v>
      </c>
      <c r="D158" s="38" t="s">
        <v>245</v>
      </c>
      <c r="E158" s="2">
        <v>19830901</v>
      </c>
      <c r="F158" s="2" t="s">
        <v>3</v>
      </c>
      <c r="G158" s="2" t="s">
        <v>17</v>
      </c>
      <c r="H158" s="2" t="s">
        <v>18</v>
      </c>
      <c r="I158" s="2" t="s">
        <v>29</v>
      </c>
      <c r="J158" s="17" t="s">
        <v>30</v>
      </c>
      <c r="K158" s="2" t="s">
        <v>246</v>
      </c>
      <c r="L158" s="20">
        <v>97861</v>
      </c>
    </row>
    <row r="159" spans="1:12" x14ac:dyDescent="0.35">
      <c r="A159" s="2">
        <v>34692</v>
      </c>
      <c r="B159" s="17" t="s">
        <v>274</v>
      </c>
      <c r="C159" s="17" t="s">
        <v>275</v>
      </c>
      <c r="D159" s="38" t="s">
        <v>245</v>
      </c>
      <c r="E159" s="2">
        <v>19980710</v>
      </c>
      <c r="F159" s="2" t="s">
        <v>3</v>
      </c>
      <c r="G159" s="2" t="s">
        <v>11</v>
      </c>
      <c r="H159" s="2" t="s">
        <v>12</v>
      </c>
      <c r="I159" s="2" t="s">
        <v>11</v>
      </c>
      <c r="J159" s="17" t="s">
        <v>58</v>
      </c>
      <c r="K159" s="2" t="s">
        <v>246</v>
      </c>
      <c r="L159" s="20">
        <v>202157</v>
      </c>
    </row>
    <row r="160" spans="1:12" x14ac:dyDescent="0.35">
      <c r="A160" s="2">
        <v>33401</v>
      </c>
      <c r="B160" s="17" t="s">
        <v>278</v>
      </c>
      <c r="C160" s="17" t="s">
        <v>279</v>
      </c>
      <c r="D160" s="38" t="s">
        <v>245</v>
      </c>
      <c r="E160" s="2">
        <v>19910515</v>
      </c>
      <c r="F160" s="2" t="s">
        <v>3</v>
      </c>
      <c r="G160" s="2" t="s">
        <v>17</v>
      </c>
      <c r="H160" s="2" t="s">
        <v>18</v>
      </c>
      <c r="I160" s="2" t="s">
        <v>29</v>
      </c>
      <c r="J160" s="17" t="s">
        <v>30</v>
      </c>
      <c r="K160" s="2" t="s">
        <v>246</v>
      </c>
      <c r="L160" s="20">
        <v>168231</v>
      </c>
    </row>
    <row r="161" spans="1:12" x14ac:dyDescent="0.35">
      <c r="A161" s="2">
        <v>20387</v>
      </c>
      <c r="B161" s="17" t="s">
        <v>280</v>
      </c>
      <c r="C161" s="17" t="s">
        <v>281</v>
      </c>
      <c r="D161" s="38" t="s">
        <v>245</v>
      </c>
      <c r="E161" s="2">
        <v>19710317</v>
      </c>
      <c r="F161" s="2" t="s">
        <v>3</v>
      </c>
      <c r="G161" s="2" t="s">
        <v>25</v>
      </c>
      <c r="H161" s="2" t="s">
        <v>26</v>
      </c>
      <c r="I161" s="2" t="s">
        <v>29</v>
      </c>
      <c r="J161" s="17" t="s">
        <v>30</v>
      </c>
      <c r="K161" s="2" t="s">
        <v>246</v>
      </c>
      <c r="L161" s="20">
        <v>546864</v>
      </c>
    </row>
    <row r="162" spans="1:12" x14ac:dyDescent="0.35">
      <c r="A162" s="2">
        <v>23749</v>
      </c>
      <c r="B162" s="17" t="s">
        <v>282</v>
      </c>
      <c r="C162" s="17" t="s">
        <v>281</v>
      </c>
      <c r="D162" s="38" t="s">
        <v>245</v>
      </c>
      <c r="E162" s="2">
        <v>19820216</v>
      </c>
      <c r="F162" s="2" t="s">
        <v>3</v>
      </c>
      <c r="G162" s="2" t="s">
        <v>11</v>
      </c>
      <c r="H162" s="2" t="s">
        <v>12</v>
      </c>
      <c r="I162" s="2" t="s">
        <v>29</v>
      </c>
      <c r="J162" s="17" t="s">
        <v>30</v>
      </c>
      <c r="K162" s="2" t="s">
        <v>246</v>
      </c>
      <c r="L162" s="20">
        <v>100746</v>
      </c>
    </row>
    <row r="163" spans="1:12" x14ac:dyDescent="0.35">
      <c r="A163" s="2">
        <v>25050</v>
      </c>
      <c r="B163" s="17" t="s">
        <v>283</v>
      </c>
      <c r="C163" s="17" t="s">
        <v>281</v>
      </c>
      <c r="D163" s="38" t="s">
        <v>245</v>
      </c>
      <c r="E163" s="2">
        <v>19840208</v>
      </c>
      <c r="F163" s="2" t="s">
        <v>3</v>
      </c>
      <c r="G163" s="2" t="s">
        <v>11</v>
      </c>
      <c r="H163" s="2" t="s">
        <v>12</v>
      </c>
      <c r="I163" s="2" t="s">
        <v>29</v>
      </c>
      <c r="J163" s="17" t="s">
        <v>30</v>
      </c>
      <c r="K163" s="2" t="s">
        <v>246</v>
      </c>
      <c r="L163" s="20">
        <v>80315</v>
      </c>
    </row>
    <row r="164" spans="1:12" x14ac:dyDescent="0.35">
      <c r="A164" s="2">
        <v>31992</v>
      </c>
      <c r="B164" s="17" t="s">
        <v>284</v>
      </c>
      <c r="C164" s="17" t="s">
        <v>281</v>
      </c>
      <c r="D164" s="38" t="s">
        <v>245</v>
      </c>
      <c r="E164" s="2">
        <v>19791129</v>
      </c>
      <c r="F164" s="2" t="s">
        <v>3</v>
      </c>
      <c r="G164" s="2" t="s">
        <v>14</v>
      </c>
      <c r="H164" s="2" t="s">
        <v>5</v>
      </c>
      <c r="I164" s="2" t="s">
        <v>29</v>
      </c>
      <c r="J164" s="17" t="s">
        <v>30</v>
      </c>
      <c r="K164" s="2" t="s">
        <v>246</v>
      </c>
      <c r="L164" s="20">
        <v>53948</v>
      </c>
    </row>
    <row r="165" spans="1:12" x14ac:dyDescent="0.35">
      <c r="A165" s="2">
        <v>33103</v>
      </c>
      <c r="B165" s="17" t="s">
        <v>285</v>
      </c>
      <c r="C165" s="17" t="s">
        <v>281</v>
      </c>
      <c r="D165" s="38" t="s">
        <v>245</v>
      </c>
      <c r="E165" s="2">
        <v>19900608</v>
      </c>
      <c r="F165" s="2" t="s">
        <v>3</v>
      </c>
      <c r="G165" s="2" t="s">
        <v>14</v>
      </c>
      <c r="H165" s="2" t="s">
        <v>5</v>
      </c>
      <c r="I165" s="2" t="s">
        <v>29</v>
      </c>
      <c r="J165" s="17" t="s">
        <v>30</v>
      </c>
      <c r="K165" s="2" t="s">
        <v>246</v>
      </c>
      <c r="L165" s="20">
        <v>341027</v>
      </c>
    </row>
    <row r="166" spans="1:12" x14ac:dyDescent="0.35">
      <c r="A166" s="2">
        <v>31628</v>
      </c>
      <c r="B166" s="17" t="s">
        <v>357</v>
      </c>
      <c r="C166" s="17" t="s">
        <v>358</v>
      </c>
      <c r="D166" s="38" t="s">
        <v>245</v>
      </c>
      <c r="E166" s="2">
        <v>19720101</v>
      </c>
      <c r="F166" s="2" t="s">
        <v>34</v>
      </c>
      <c r="G166" s="2" t="s">
        <v>25</v>
      </c>
      <c r="H166" s="2" t="s">
        <v>26</v>
      </c>
      <c r="I166" s="2" t="s">
        <v>29</v>
      </c>
      <c r="J166" s="17" t="s">
        <v>30</v>
      </c>
      <c r="K166" s="2" t="s">
        <v>246</v>
      </c>
      <c r="L166" s="20">
        <v>6020758</v>
      </c>
    </row>
    <row r="167" spans="1:12" x14ac:dyDescent="0.35">
      <c r="A167" s="2">
        <v>30722</v>
      </c>
      <c r="B167" s="17" t="s">
        <v>288</v>
      </c>
      <c r="C167" s="17" t="s">
        <v>289</v>
      </c>
      <c r="D167" s="38" t="s">
        <v>245</v>
      </c>
      <c r="E167" s="2">
        <v>19541117</v>
      </c>
      <c r="F167" s="2" t="s">
        <v>3</v>
      </c>
      <c r="G167" s="2" t="s">
        <v>14</v>
      </c>
      <c r="H167" s="2" t="s">
        <v>5</v>
      </c>
      <c r="I167" s="2" t="s">
        <v>29</v>
      </c>
      <c r="J167" s="17" t="s">
        <v>30</v>
      </c>
      <c r="K167" s="2" t="s">
        <v>246</v>
      </c>
      <c r="L167" s="20">
        <v>417133</v>
      </c>
    </row>
    <row r="168" spans="1:12" x14ac:dyDescent="0.35">
      <c r="A168" s="2">
        <v>20884</v>
      </c>
      <c r="B168" s="17" t="s">
        <v>290</v>
      </c>
      <c r="C168" s="17" t="s">
        <v>291</v>
      </c>
      <c r="D168" s="38" t="s">
        <v>292</v>
      </c>
      <c r="E168" s="2">
        <v>19721211</v>
      </c>
      <c r="F168" s="2" t="s">
        <v>34</v>
      </c>
      <c r="G168" s="2" t="s">
        <v>17</v>
      </c>
      <c r="H168" s="2" t="s">
        <v>18</v>
      </c>
      <c r="I168" s="2" t="s">
        <v>29</v>
      </c>
      <c r="J168" s="17" t="s">
        <v>30</v>
      </c>
      <c r="K168" s="2" t="s">
        <v>246</v>
      </c>
      <c r="L168" s="20">
        <v>749203</v>
      </c>
    </row>
    <row r="169" spans="1:12" x14ac:dyDescent="0.35">
      <c r="A169" s="2">
        <v>30692</v>
      </c>
      <c r="B169" s="17" t="s">
        <v>293</v>
      </c>
      <c r="C169" s="17" t="s">
        <v>291</v>
      </c>
      <c r="D169" s="38" t="s">
        <v>292</v>
      </c>
      <c r="E169" s="2">
        <v>19530101</v>
      </c>
      <c r="F169" s="2" t="s">
        <v>3</v>
      </c>
      <c r="G169" s="2" t="s">
        <v>4</v>
      </c>
      <c r="H169" s="2" t="s">
        <v>5</v>
      </c>
      <c r="I169" s="2" t="s">
        <v>29</v>
      </c>
      <c r="J169" s="17" t="s">
        <v>30</v>
      </c>
      <c r="K169" s="2" t="s">
        <v>246</v>
      </c>
      <c r="L169" s="20">
        <v>83109</v>
      </c>
    </row>
    <row r="170" spans="1:12" x14ac:dyDescent="0.35">
      <c r="A170" s="2">
        <v>33316</v>
      </c>
      <c r="B170" s="17" t="s">
        <v>294</v>
      </c>
      <c r="C170" s="17" t="s">
        <v>291</v>
      </c>
      <c r="D170" s="38" t="s">
        <v>292</v>
      </c>
      <c r="E170" s="2">
        <v>19910111</v>
      </c>
      <c r="F170" s="2" t="s">
        <v>3</v>
      </c>
      <c r="G170" s="2" t="s">
        <v>17</v>
      </c>
      <c r="H170" s="2" t="s">
        <v>18</v>
      </c>
      <c r="I170" s="2" t="s">
        <v>29</v>
      </c>
      <c r="J170" s="17" t="s">
        <v>30</v>
      </c>
      <c r="K170" s="2" t="s">
        <v>246</v>
      </c>
      <c r="L170" s="18">
        <v>121240</v>
      </c>
    </row>
    <row r="171" spans="1:12" x14ac:dyDescent="0.35">
      <c r="A171" s="2">
        <v>18035</v>
      </c>
      <c r="B171" s="17" t="s">
        <v>295</v>
      </c>
      <c r="C171" s="17" t="s">
        <v>296</v>
      </c>
      <c r="D171" s="38" t="s">
        <v>297</v>
      </c>
      <c r="E171" s="2">
        <v>19590619</v>
      </c>
      <c r="F171" s="2" t="s">
        <v>3</v>
      </c>
      <c r="G171" s="2" t="s">
        <v>17</v>
      </c>
      <c r="H171" s="2" t="s">
        <v>18</v>
      </c>
      <c r="I171" s="2" t="s">
        <v>29</v>
      </c>
      <c r="J171" s="17" t="s">
        <v>30</v>
      </c>
      <c r="K171" s="2" t="s">
        <v>246</v>
      </c>
      <c r="L171" s="18">
        <v>2259941</v>
      </c>
    </row>
    <row r="172" spans="1:12" x14ac:dyDescent="0.35">
      <c r="A172" s="2">
        <v>18296</v>
      </c>
      <c r="B172" s="17" t="s">
        <v>298</v>
      </c>
      <c r="C172" s="17" t="s">
        <v>296</v>
      </c>
      <c r="D172" s="38" t="s">
        <v>297</v>
      </c>
      <c r="E172" s="2">
        <v>19600916</v>
      </c>
      <c r="F172" s="2" t="s">
        <v>3</v>
      </c>
      <c r="G172" s="2" t="s">
        <v>11</v>
      </c>
      <c r="H172" s="2" t="s">
        <v>12</v>
      </c>
      <c r="I172" s="2" t="s">
        <v>29</v>
      </c>
      <c r="J172" s="17" t="s">
        <v>30</v>
      </c>
      <c r="K172" s="2" t="s">
        <v>246</v>
      </c>
      <c r="L172" s="18">
        <v>456473</v>
      </c>
    </row>
    <row r="173" spans="1:12" x14ac:dyDescent="0.35">
      <c r="A173" s="2">
        <v>25158</v>
      </c>
      <c r="B173" s="17" t="s">
        <v>299</v>
      </c>
      <c r="C173" s="17" t="s">
        <v>296</v>
      </c>
      <c r="D173" s="38" t="s">
        <v>297</v>
      </c>
      <c r="E173" s="2">
        <v>19520514</v>
      </c>
      <c r="F173" s="2" t="s">
        <v>34</v>
      </c>
      <c r="G173" s="2" t="s">
        <v>17</v>
      </c>
      <c r="H173" s="2" t="s">
        <v>18</v>
      </c>
      <c r="I173" s="2" t="s">
        <v>29</v>
      </c>
      <c r="J173" s="17" t="s">
        <v>30</v>
      </c>
      <c r="K173" s="2" t="s">
        <v>246</v>
      </c>
      <c r="L173" s="18">
        <v>595548</v>
      </c>
    </row>
    <row r="174" spans="1:12" x14ac:dyDescent="0.35">
      <c r="A174" s="2">
        <v>30836</v>
      </c>
      <c r="B174" s="17" t="s">
        <v>324</v>
      </c>
      <c r="C174" s="17" t="s">
        <v>296</v>
      </c>
      <c r="D174" s="38" t="s">
        <v>297</v>
      </c>
      <c r="E174" s="2">
        <v>19210101</v>
      </c>
      <c r="F174" s="2" t="s">
        <v>3</v>
      </c>
      <c r="G174" s="2" t="s">
        <v>14</v>
      </c>
      <c r="H174" s="2" t="s">
        <v>5</v>
      </c>
      <c r="I174" s="2" t="s">
        <v>29</v>
      </c>
      <c r="J174" s="17" t="s">
        <v>30</v>
      </c>
      <c r="K174" s="2" t="s">
        <v>246</v>
      </c>
      <c r="L174" s="18">
        <v>1213381</v>
      </c>
    </row>
    <row r="175" spans="1:12" x14ac:dyDescent="0.35">
      <c r="A175" s="2">
        <v>27026</v>
      </c>
      <c r="B175" s="17" t="s">
        <v>301</v>
      </c>
      <c r="C175" s="17" t="s">
        <v>302</v>
      </c>
      <c r="D175" s="38" t="s">
        <v>303</v>
      </c>
      <c r="E175" s="2">
        <v>19870727</v>
      </c>
      <c r="F175" s="2" t="s">
        <v>3</v>
      </c>
      <c r="G175" s="2" t="s">
        <v>11</v>
      </c>
      <c r="H175" s="2" t="s">
        <v>12</v>
      </c>
      <c r="I175" s="2" t="s">
        <v>11</v>
      </c>
      <c r="J175" s="17" t="s">
        <v>58</v>
      </c>
      <c r="K175" s="2" t="s">
        <v>246</v>
      </c>
      <c r="L175" s="18">
        <v>53363</v>
      </c>
    </row>
    <row r="176" spans="1:12" x14ac:dyDescent="0.35">
      <c r="A176" s="2">
        <v>34829</v>
      </c>
      <c r="B176" s="17" t="s">
        <v>304</v>
      </c>
      <c r="C176" s="17" t="s">
        <v>305</v>
      </c>
      <c r="D176" s="38" t="s">
        <v>306</v>
      </c>
      <c r="E176" s="2">
        <v>19981009</v>
      </c>
      <c r="F176" s="2" t="s">
        <v>3</v>
      </c>
      <c r="G176" s="2" t="s">
        <v>17</v>
      </c>
      <c r="H176" s="2" t="s">
        <v>18</v>
      </c>
      <c r="I176" s="2" t="s">
        <v>29</v>
      </c>
      <c r="J176" s="17" t="s">
        <v>30</v>
      </c>
      <c r="K176" s="2" t="s">
        <v>246</v>
      </c>
      <c r="L176" s="18">
        <v>170047</v>
      </c>
    </row>
    <row r="177" spans="1:12" x14ac:dyDescent="0.35">
      <c r="A177" s="2">
        <v>57246</v>
      </c>
      <c r="B177" s="17" t="s">
        <v>309</v>
      </c>
      <c r="C177" s="17" t="s">
        <v>308</v>
      </c>
      <c r="D177" s="38" t="s">
        <v>306</v>
      </c>
      <c r="E177" s="2">
        <v>20011115</v>
      </c>
      <c r="F177" s="2" t="s">
        <v>3</v>
      </c>
      <c r="G177" s="2" t="s">
        <v>17</v>
      </c>
      <c r="H177" s="2" t="s">
        <v>18</v>
      </c>
      <c r="I177" s="2" t="s">
        <v>29</v>
      </c>
      <c r="J177" s="17" t="s">
        <v>30</v>
      </c>
      <c r="K177" s="2" t="s">
        <v>246</v>
      </c>
      <c r="L177" s="18">
        <v>109260</v>
      </c>
    </row>
  </sheetData>
  <mergeCells count="2">
    <mergeCell ref="A1:L1"/>
    <mergeCell ref="A2:L2"/>
  </mergeCells>
  <pageMargins left="0.25" right="0.25" top="0.75" bottom="0.75" header="0.3" footer="0.3"/>
  <pageSetup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194"/>
  <sheetViews>
    <sheetView workbookViewId="0">
      <pane ySplit="5" topLeftCell="A6" activePane="bottomLeft" state="frozen"/>
      <selection sqref="A1:L1"/>
      <selection pane="bottomLeft" sqref="A1:L1"/>
    </sheetView>
  </sheetViews>
  <sheetFormatPr defaultRowHeight="14.5" x14ac:dyDescent="0.35"/>
  <cols>
    <col min="1" max="1" width="18.26953125" style="2" bestFit="1" customWidth="1"/>
    <col min="2" max="2" width="33" style="17" bestFit="1" customWidth="1"/>
    <col min="3" max="3" width="18.453125" style="17" bestFit="1" customWidth="1"/>
    <col min="4" max="4" width="5.54296875" style="38" bestFit="1" customWidth="1"/>
    <col min="5" max="5" width="9" style="2" bestFit="1" customWidth="1"/>
    <col min="6" max="6" width="16.1796875" style="2" bestFit="1" customWidth="1"/>
    <col min="7" max="7" width="10.1796875" style="2" bestFit="1" customWidth="1"/>
    <col min="8" max="8" width="16.81640625" style="2" bestFit="1" customWidth="1"/>
    <col min="9" max="9" width="21.1796875" style="2" bestFit="1" customWidth="1"/>
    <col min="10" max="10" width="41.453125" style="17" bestFit="1" customWidth="1"/>
    <col min="11" max="11" width="12.7265625" style="2" bestFit="1" customWidth="1"/>
    <col min="12" max="12" width="19.81640625" style="18" bestFit="1" customWidth="1"/>
    <col min="13" max="13" width="13" customWidth="1"/>
  </cols>
  <sheetData>
    <row r="1" spans="1:12" ht="26" x14ac:dyDescent="0.6">
      <c r="A1" s="46" t="s">
        <v>583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1" x14ac:dyDescent="0.5">
      <c r="A2" s="47">
        <v>38717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35">
      <c r="B3"/>
      <c r="C3"/>
      <c r="D3"/>
      <c r="J3"/>
    </row>
    <row r="4" spans="1:12" x14ac:dyDescent="0.35">
      <c r="B4"/>
      <c r="C4"/>
      <c r="D4"/>
      <c r="J4"/>
    </row>
    <row r="5" spans="1:12" x14ac:dyDescent="0.35">
      <c r="A5" s="5" t="s">
        <v>561</v>
      </c>
      <c r="B5" s="6" t="s">
        <v>562</v>
      </c>
      <c r="C5" s="6" t="s">
        <v>563</v>
      </c>
      <c r="D5" s="37" t="s">
        <v>564</v>
      </c>
      <c r="E5" s="5" t="s">
        <v>565</v>
      </c>
      <c r="F5" s="5" t="s">
        <v>566</v>
      </c>
      <c r="G5" s="5" t="s">
        <v>567</v>
      </c>
      <c r="H5" s="5" t="s">
        <v>568</v>
      </c>
      <c r="I5" s="5" t="s">
        <v>569</v>
      </c>
      <c r="J5" s="6" t="s">
        <v>570</v>
      </c>
      <c r="K5" s="5" t="s">
        <v>571</v>
      </c>
      <c r="L5" s="19" t="s">
        <v>572</v>
      </c>
    </row>
    <row r="6" spans="1:12" x14ac:dyDescent="0.35">
      <c r="A6" s="2">
        <v>35314</v>
      </c>
      <c r="B6" s="17" t="s">
        <v>325</v>
      </c>
      <c r="C6" s="17" t="s">
        <v>1</v>
      </c>
      <c r="D6" s="38" t="s">
        <v>2</v>
      </c>
      <c r="E6" s="2">
        <v>20000128</v>
      </c>
      <c r="F6" s="2" t="s">
        <v>3</v>
      </c>
      <c r="G6" s="2" t="s">
        <v>17</v>
      </c>
      <c r="H6" s="2" t="s">
        <v>18</v>
      </c>
      <c r="I6" s="2" t="s">
        <v>6</v>
      </c>
      <c r="J6" s="17" t="s">
        <v>7</v>
      </c>
      <c r="K6" s="2" t="s">
        <v>8</v>
      </c>
      <c r="L6" s="20">
        <v>70763</v>
      </c>
    </row>
    <row r="7" spans="1:12" x14ac:dyDescent="0.35">
      <c r="A7" s="2">
        <v>22229</v>
      </c>
      <c r="B7" s="17" t="s">
        <v>9</v>
      </c>
      <c r="C7" s="17" t="s">
        <v>10</v>
      </c>
      <c r="D7" s="38" t="s">
        <v>2</v>
      </c>
      <c r="E7" s="2">
        <v>19760219</v>
      </c>
      <c r="F7" s="2" t="s">
        <v>3</v>
      </c>
      <c r="G7" s="2" t="s">
        <v>11</v>
      </c>
      <c r="H7" s="2" t="s">
        <v>12</v>
      </c>
      <c r="I7" s="2" t="s">
        <v>6</v>
      </c>
      <c r="J7" s="17" t="s">
        <v>7</v>
      </c>
      <c r="K7" s="2" t="s">
        <v>8</v>
      </c>
      <c r="L7" s="20">
        <v>59416</v>
      </c>
    </row>
    <row r="8" spans="1:12" x14ac:dyDescent="0.35">
      <c r="A8" s="2">
        <v>32571</v>
      </c>
      <c r="B8" s="17" t="s">
        <v>13</v>
      </c>
      <c r="C8" s="17" t="s">
        <v>10</v>
      </c>
      <c r="D8" s="38" t="s">
        <v>2</v>
      </c>
      <c r="E8" s="2">
        <v>19871104</v>
      </c>
      <c r="F8" s="2" t="s">
        <v>3</v>
      </c>
      <c r="G8" s="2" t="s">
        <v>14</v>
      </c>
      <c r="H8" s="2" t="s">
        <v>5</v>
      </c>
      <c r="I8" s="2" t="s">
        <v>6</v>
      </c>
      <c r="J8" s="17" t="s">
        <v>7</v>
      </c>
      <c r="K8" s="2" t="s">
        <v>8</v>
      </c>
      <c r="L8" s="20">
        <v>18848</v>
      </c>
    </row>
    <row r="9" spans="1:12" x14ac:dyDescent="0.35">
      <c r="A9" s="2">
        <v>33519</v>
      </c>
      <c r="B9" s="17" t="s">
        <v>15</v>
      </c>
      <c r="C9" s="17" t="s">
        <v>16</v>
      </c>
      <c r="D9" s="38" t="s">
        <v>2</v>
      </c>
      <c r="E9" s="2">
        <v>19911011</v>
      </c>
      <c r="F9" s="2" t="s">
        <v>3</v>
      </c>
      <c r="G9" s="2" t="s">
        <v>17</v>
      </c>
      <c r="H9" s="2" t="s">
        <v>18</v>
      </c>
      <c r="I9" s="2" t="s">
        <v>6</v>
      </c>
      <c r="J9" s="17" t="s">
        <v>7</v>
      </c>
      <c r="K9" s="2" t="s">
        <v>8</v>
      </c>
      <c r="L9" s="20">
        <v>67800</v>
      </c>
    </row>
    <row r="10" spans="1:12" x14ac:dyDescent="0.35">
      <c r="A10" s="2">
        <v>26725</v>
      </c>
      <c r="B10" s="17" t="s">
        <v>229</v>
      </c>
      <c r="C10" s="17" t="s">
        <v>326</v>
      </c>
      <c r="D10" s="38" t="s">
        <v>21</v>
      </c>
      <c r="E10" s="2">
        <v>19860724</v>
      </c>
      <c r="F10" s="2" t="s">
        <v>3</v>
      </c>
      <c r="G10" s="2" t="s">
        <v>17</v>
      </c>
      <c r="H10" s="2" t="s">
        <v>18</v>
      </c>
      <c r="I10" s="2" t="s">
        <v>22</v>
      </c>
      <c r="J10" s="17" t="s">
        <v>23</v>
      </c>
      <c r="K10" s="2" t="s">
        <v>8</v>
      </c>
      <c r="L10" s="20">
        <v>90054</v>
      </c>
    </row>
    <row r="11" spans="1:12" x14ac:dyDescent="0.35">
      <c r="A11" s="2">
        <v>19040</v>
      </c>
      <c r="B11" s="17" t="s">
        <v>359</v>
      </c>
      <c r="C11" s="17" t="s">
        <v>360</v>
      </c>
      <c r="D11" s="38" t="s">
        <v>21</v>
      </c>
      <c r="E11" s="2">
        <v>19640221</v>
      </c>
      <c r="F11" s="2" t="s">
        <v>34</v>
      </c>
      <c r="G11" s="2" t="s">
        <v>11</v>
      </c>
      <c r="H11" s="2" t="s">
        <v>12</v>
      </c>
      <c r="I11" s="2" t="s">
        <v>22</v>
      </c>
      <c r="J11" s="17" t="s">
        <v>23</v>
      </c>
      <c r="K11" s="2" t="s">
        <v>8</v>
      </c>
      <c r="L11" s="20">
        <v>965653</v>
      </c>
    </row>
    <row r="12" spans="1:12" x14ac:dyDescent="0.35">
      <c r="A12" s="2">
        <v>21265</v>
      </c>
      <c r="B12" s="17" t="s">
        <v>361</v>
      </c>
      <c r="C12" s="17" t="s">
        <v>360</v>
      </c>
      <c r="D12" s="38" t="s">
        <v>21</v>
      </c>
      <c r="E12" s="2">
        <v>19731012</v>
      </c>
      <c r="F12" s="2" t="s">
        <v>34</v>
      </c>
      <c r="G12" s="2" t="s">
        <v>17</v>
      </c>
      <c r="H12" s="2" t="s">
        <v>18</v>
      </c>
      <c r="I12" s="2" t="s">
        <v>22</v>
      </c>
      <c r="J12" s="17" t="s">
        <v>23</v>
      </c>
      <c r="K12" s="2" t="s">
        <v>8</v>
      </c>
      <c r="L12" s="20">
        <v>798801</v>
      </c>
    </row>
    <row r="13" spans="1:12" x14ac:dyDescent="0.35">
      <c r="A13" s="2">
        <v>20711</v>
      </c>
      <c r="B13" s="17" t="s">
        <v>362</v>
      </c>
      <c r="C13" s="17" t="s">
        <v>20</v>
      </c>
      <c r="D13" s="38" t="s">
        <v>21</v>
      </c>
      <c r="E13" s="2">
        <v>19720607</v>
      </c>
      <c r="F13" s="2" t="s">
        <v>3</v>
      </c>
      <c r="G13" s="2" t="s">
        <v>11</v>
      </c>
      <c r="H13" s="2" t="s">
        <v>12</v>
      </c>
      <c r="I13" s="2" t="s">
        <v>22</v>
      </c>
      <c r="J13" s="17" t="s">
        <v>23</v>
      </c>
      <c r="K13" s="2" t="s">
        <v>8</v>
      </c>
      <c r="L13" s="20">
        <v>280918</v>
      </c>
    </row>
    <row r="14" spans="1:12" x14ac:dyDescent="0.35">
      <c r="A14" s="2">
        <v>21220</v>
      </c>
      <c r="B14" s="17" t="s">
        <v>363</v>
      </c>
      <c r="C14" s="17" t="s">
        <v>20</v>
      </c>
      <c r="D14" s="38" t="s">
        <v>21</v>
      </c>
      <c r="E14" s="2">
        <v>19730912</v>
      </c>
      <c r="F14" s="2" t="s">
        <v>3</v>
      </c>
      <c r="G14" s="2" t="s">
        <v>17</v>
      </c>
      <c r="H14" s="2" t="s">
        <v>18</v>
      </c>
      <c r="I14" s="2" t="s">
        <v>22</v>
      </c>
      <c r="J14" s="17" t="s">
        <v>23</v>
      </c>
      <c r="K14" s="2" t="s">
        <v>8</v>
      </c>
      <c r="L14" s="20">
        <v>421244</v>
      </c>
    </row>
    <row r="15" spans="1:12" x14ac:dyDescent="0.35">
      <c r="A15" s="2">
        <v>21578</v>
      </c>
      <c r="B15" s="17" t="s">
        <v>19</v>
      </c>
      <c r="C15" s="17" t="s">
        <v>20</v>
      </c>
      <c r="D15" s="38" t="s">
        <v>21</v>
      </c>
      <c r="E15" s="2">
        <v>19740510</v>
      </c>
      <c r="F15" s="2" t="s">
        <v>3</v>
      </c>
      <c r="G15" s="2" t="s">
        <v>11</v>
      </c>
      <c r="H15" s="2" t="s">
        <v>12</v>
      </c>
      <c r="I15" s="2" t="s">
        <v>22</v>
      </c>
      <c r="J15" s="17" t="s">
        <v>23</v>
      </c>
      <c r="K15" s="2" t="s">
        <v>8</v>
      </c>
      <c r="L15" s="20">
        <v>220729</v>
      </c>
    </row>
    <row r="16" spans="1:12" x14ac:dyDescent="0.35">
      <c r="A16" s="2">
        <v>24156</v>
      </c>
      <c r="B16" s="17" t="s">
        <v>364</v>
      </c>
      <c r="C16" s="17" t="s">
        <v>20</v>
      </c>
      <c r="D16" s="38" t="s">
        <v>21</v>
      </c>
      <c r="E16" s="2">
        <v>19821209</v>
      </c>
      <c r="F16" s="2" t="s">
        <v>3</v>
      </c>
      <c r="G16" s="2" t="s">
        <v>17</v>
      </c>
      <c r="H16" s="2" t="s">
        <v>18</v>
      </c>
      <c r="I16" s="2" t="s">
        <v>22</v>
      </c>
      <c r="J16" s="17" t="s">
        <v>23</v>
      </c>
      <c r="K16" s="2" t="s">
        <v>8</v>
      </c>
      <c r="L16" s="20">
        <v>5645988</v>
      </c>
    </row>
    <row r="17" spans="1:12" x14ac:dyDescent="0.35">
      <c r="A17" s="2">
        <v>24823</v>
      </c>
      <c r="B17" s="17" t="s">
        <v>365</v>
      </c>
      <c r="C17" s="17" t="s">
        <v>20</v>
      </c>
      <c r="D17" s="38" t="s">
        <v>21</v>
      </c>
      <c r="E17" s="2">
        <v>19831130</v>
      </c>
      <c r="F17" s="2" t="s">
        <v>3</v>
      </c>
      <c r="G17" s="2" t="s">
        <v>17</v>
      </c>
      <c r="H17" s="2" t="s">
        <v>18</v>
      </c>
      <c r="I17" s="2" t="s">
        <v>22</v>
      </c>
      <c r="J17" s="17" t="s">
        <v>23</v>
      </c>
      <c r="K17" s="2" t="s">
        <v>8</v>
      </c>
      <c r="L17" s="20">
        <v>293418</v>
      </c>
    </row>
    <row r="18" spans="1:12" x14ac:dyDescent="0.35">
      <c r="A18" s="2">
        <v>25580</v>
      </c>
      <c r="B18" s="17" t="s">
        <v>24</v>
      </c>
      <c r="C18" s="17" t="s">
        <v>20</v>
      </c>
      <c r="D18" s="38" t="s">
        <v>21</v>
      </c>
      <c r="E18" s="2">
        <v>19840824</v>
      </c>
      <c r="F18" s="2" t="s">
        <v>3</v>
      </c>
      <c r="G18" s="2" t="s">
        <v>25</v>
      </c>
      <c r="H18" s="2" t="s">
        <v>26</v>
      </c>
      <c r="I18" s="2" t="s">
        <v>22</v>
      </c>
      <c r="J18" s="17" t="s">
        <v>23</v>
      </c>
      <c r="K18" s="2" t="s">
        <v>8</v>
      </c>
      <c r="L18" s="20">
        <v>539110</v>
      </c>
    </row>
    <row r="19" spans="1:12" x14ac:dyDescent="0.35">
      <c r="A19" s="2">
        <v>31823</v>
      </c>
      <c r="B19" s="17" t="s">
        <v>27</v>
      </c>
      <c r="C19" s="17" t="s">
        <v>20</v>
      </c>
      <c r="D19" s="38" t="s">
        <v>21</v>
      </c>
      <c r="E19" s="2">
        <v>19760823</v>
      </c>
      <c r="F19" s="2" t="s">
        <v>3</v>
      </c>
      <c r="G19" s="2" t="s">
        <v>14</v>
      </c>
      <c r="H19" s="2" t="s">
        <v>5</v>
      </c>
      <c r="I19" s="2" t="s">
        <v>22</v>
      </c>
      <c r="J19" s="17" t="s">
        <v>23</v>
      </c>
      <c r="K19" s="2" t="s">
        <v>8</v>
      </c>
      <c r="L19" s="20">
        <v>252048</v>
      </c>
    </row>
    <row r="20" spans="1:12" x14ac:dyDescent="0.35">
      <c r="A20" s="2">
        <v>32049</v>
      </c>
      <c r="B20" s="17" t="s">
        <v>35</v>
      </c>
      <c r="C20" s="17" t="s">
        <v>20</v>
      </c>
      <c r="D20" s="38" t="s">
        <v>21</v>
      </c>
      <c r="E20" s="2">
        <v>19801009</v>
      </c>
      <c r="F20" s="2" t="s">
        <v>34</v>
      </c>
      <c r="G20" s="2" t="s">
        <v>14</v>
      </c>
      <c r="H20" s="2" t="s">
        <v>5</v>
      </c>
      <c r="I20" s="2" t="s">
        <v>22</v>
      </c>
      <c r="J20" s="17" t="s">
        <v>23</v>
      </c>
      <c r="K20" s="2" t="s">
        <v>8</v>
      </c>
      <c r="L20" s="20">
        <v>698485</v>
      </c>
    </row>
    <row r="21" spans="1:12" x14ac:dyDescent="0.35">
      <c r="A21" s="2">
        <v>33872</v>
      </c>
      <c r="B21" s="17" t="s">
        <v>28</v>
      </c>
      <c r="C21" s="17" t="s">
        <v>20</v>
      </c>
      <c r="D21" s="38" t="s">
        <v>21</v>
      </c>
      <c r="E21" s="2">
        <v>19940120</v>
      </c>
      <c r="F21" s="2" t="s">
        <v>3</v>
      </c>
      <c r="G21" s="2" t="s">
        <v>17</v>
      </c>
      <c r="H21" s="2" t="s">
        <v>18</v>
      </c>
      <c r="I21" s="2" t="s">
        <v>29</v>
      </c>
      <c r="J21" s="17" t="s">
        <v>30</v>
      </c>
      <c r="K21" s="2" t="s">
        <v>8</v>
      </c>
      <c r="L21" s="20">
        <v>73252</v>
      </c>
    </row>
    <row r="22" spans="1:12" x14ac:dyDescent="0.35">
      <c r="A22" s="2">
        <v>34643</v>
      </c>
      <c r="B22" s="17" t="s">
        <v>366</v>
      </c>
      <c r="C22" s="17" t="s">
        <v>20</v>
      </c>
      <c r="D22" s="38" t="s">
        <v>21</v>
      </c>
      <c r="E22" s="2">
        <v>19990315</v>
      </c>
      <c r="F22" s="2" t="s">
        <v>3</v>
      </c>
      <c r="G22" s="2" t="s">
        <v>17</v>
      </c>
      <c r="H22" s="2" t="s">
        <v>18</v>
      </c>
      <c r="I22" s="2" t="s">
        <v>22</v>
      </c>
      <c r="J22" s="17" t="s">
        <v>23</v>
      </c>
      <c r="K22" s="2" t="s">
        <v>8</v>
      </c>
      <c r="L22" s="20">
        <v>139790</v>
      </c>
    </row>
    <row r="23" spans="1:12" x14ac:dyDescent="0.35">
      <c r="A23" s="2">
        <v>35599</v>
      </c>
      <c r="B23" s="17" t="s">
        <v>367</v>
      </c>
      <c r="C23" s="17" t="s">
        <v>20</v>
      </c>
      <c r="D23" s="38" t="s">
        <v>21</v>
      </c>
      <c r="E23" s="2">
        <v>20011001</v>
      </c>
      <c r="F23" s="2" t="s">
        <v>3</v>
      </c>
      <c r="G23" s="2" t="s">
        <v>17</v>
      </c>
      <c r="H23" s="2" t="s">
        <v>18</v>
      </c>
      <c r="I23" s="2" t="s">
        <v>22</v>
      </c>
      <c r="J23" s="17" t="s">
        <v>23</v>
      </c>
      <c r="K23" s="2" t="s">
        <v>8</v>
      </c>
      <c r="L23" s="20">
        <v>100239</v>
      </c>
    </row>
    <row r="24" spans="1:12" x14ac:dyDescent="0.35">
      <c r="A24" s="2">
        <v>57083</v>
      </c>
      <c r="B24" s="17" t="s">
        <v>368</v>
      </c>
      <c r="C24" s="17" t="s">
        <v>20</v>
      </c>
      <c r="D24" s="38" t="s">
        <v>21</v>
      </c>
      <c r="E24" s="2">
        <v>20010914</v>
      </c>
      <c r="F24" s="2" t="s">
        <v>3</v>
      </c>
      <c r="G24" s="2" t="s">
        <v>17</v>
      </c>
      <c r="H24" s="2" t="s">
        <v>18</v>
      </c>
      <c r="I24" s="2" t="s">
        <v>22</v>
      </c>
      <c r="J24" s="17" t="s">
        <v>23</v>
      </c>
      <c r="K24" s="2" t="s">
        <v>8</v>
      </c>
      <c r="L24" s="20">
        <v>92367</v>
      </c>
    </row>
    <row r="25" spans="1:12" x14ac:dyDescent="0.35">
      <c r="A25" s="2">
        <v>57147</v>
      </c>
      <c r="B25" s="17" t="s">
        <v>369</v>
      </c>
      <c r="C25" s="17" t="s">
        <v>20</v>
      </c>
      <c r="D25" s="38" t="s">
        <v>21</v>
      </c>
      <c r="E25" s="2">
        <v>20010904</v>
      </c>
      <c r="F25" s="2" t="s">
        <v>3</v>
      </c>
      <c r="G25" s="2" t="s">
        <v>17</v>
      </c>
      <c r="H25" s="2" t="s">
        <v>18</v>
      </c>
      <c r="I25" s="2" t="s">
        <v>22</v>
      </c>
      <c r="J25" s="17" t="s">
        <v>23</v>
      </c>
      <c r="K25" s="2" t="s">
        <v>8</v>
      </c>
      <c r="L25" s="20">
        <v>222016</v>
      </c>
    </row>
    <row r="26" spans="1:12" x14ac:dyDescent="0.35">
      <c r="A26" s="2">
        <v>57369</v>
      </c>
      <c r="B26" s="17" t="s">
        <v>370</v>
      </c>
      <c r="C26" s="17" t="s">
        <v>20</v>
      </c>
      <c r="D26" s="38" t="s">
        <v>21</v>
      </c>
      <c r="E26" s="2">
        <v>20021028</v>
      </c>
      <c r="F26" s="2" t="s">
        <v>3</v>
      </c>
      <c r="G26" s="2" t="s">
        <v>17</v>
      </c>
      <c r="H26" s="2" t="s">
        <v>18</v>
      </c>
      <c r="I26" s="2" t="s">
        <v>22</v>
      </c>
      <c r="J26" s="17" t="s">
        <v>23</v>
      </c>
      <c r="K26" s="2" t="s">
        <v>8</v>
      </c>
      <c r="L26" s="20">
        <v>849829</v>
      </c>
    </row>
    <row r="27" spans="1:12" x14ac:dyDescent="0.35">
      <c r="A27" s="2">
        <v>35208</v>
      </c>
      <c r="B27" s="17" t="s">
        <v>33</v>
      </c>
      <c r="C27" s="17" t="s">
        <v>32</v>
      </c>
      <c r="D27" s="38" t="s">
        <v>21</v>
      </c>
      <c r="E27" s="2">
        <v>20000701</v>
      </c>
      <c r="F27" s="2" t="s">
        <v>34</v>
      </c>
      <c r="G27" s="2" t="s">
        <v>11</v>
      </c>
      <c r="H27" s="2" t="s">
        <v>12</v>
      </c>
      <c r="I27" s="2" t="s">
        <v>22</v>
      </c>
      <c r="J27" s="17" t="s">
        <v>23</v>
      </c>
      <c r="K27" s="2" t="s">
        <v>8</v>
      </c>
      <c r="L27" s="20">
        <v>84698</v>
      </c>
    </row>
    <row r="28" spans="1:12" x14ac:dyDescent="0.35">
      <c r="A28" s="2">
        <v>57214</v>
      </c>
      <c r="B28" s="17" t="s">
        <v>371</v>
      </c>
      <c r="C28" s="17" t="s">
        <v>372</v>
      </c>
      <c r="D28" s="38" t="s">
        <v>21</v>
      </c>
      <c r="E28" s="2">
        <v>20020621</v>
      </c>
      <c r="F28" s="2" t="s">
        <v>3</v>
      </c>
      <c r="G28" s="2" t="s">
        <v>17</v>
      </c>
      <c r="H28" s="2" t="s">
        <v>18</v>
      </c>
      <c r="I28" s="2" t="s">
        <v>22</v>
      </c>
      <c r="J28" s="17" t="s">
        <v>23</v>
      </c>
      <c r="K28" s="2" t="s">
        <v>8</v>
      </c>
      <c r="L28" s="20">
        <v>124484</v>
      </c>
    </row>
    <row r="29" spans="1:12" x14ac:dyDescent="0.35">
      <c r="A29" s="2">
        <v>8033</v>
      </c>
      <c r="B29" s="17" t="s">
        <v>37</v>
      </c>
      <c r="C29" s="17" t="s">
        <v>38</v>
      </c>
      <c r="D29" s="38" t="s">
        <v>39</v>
      </c>
      <c r="E29" s="2">
        <v>19210618</v>
      </c>
      <c r="F29" s="2" t="s">
        <v>3</v>
      </c>
      <c r="G29" s="2" t="s">
        <v>25</v>
      </c>
      <c r="H29" s="2" t="s">
        <v>26</v>
      </c>
      <c r="I29" s="2" t="s">
        <v>6</v>
      </c>
      <c r="J29" s="17" t="s">
        <v>7</v>
      </c>
      <c r="K29" s="2" t="s">
        <v>8</v>
      </c>
      <c r="L29" s="20">
        <v>327982</v>
      </c>
    </row>
    <row r="30" spans="1:12" x14ac:dyDescent="0.35">
      <c r="A30" s="2">
        <v>27199</v>
      </c>
      <c r="B30" s="17" t="s">
        <v>373</v>
      </c>
      <c r="C30" s="17" t="s">
        <v>38</v>
      </c>
      <c r="D30" s="38" t="s">
        <v>39</v>
      </c>
      <c r="E30" s="2">
        <v>19880310</v>
      </c>
      <c r="F30" s="2" t="s">
        <v>3</v>
      </c>
      <c r="G30" s="2" t="s">
        <v>11</v>
      </c>
      <c r="H30" s="2" t="s">
        <v>12</v>
      </c>
      <c r="I30" s="2" t="s">
        <v>22</v>
      </c>
      <c r="J30" s="17" t="s">
        <v>23</v>
      </c>
      <c r="K30" s="2" t="s">
        <v>8</v>
      </c>
      <c r="L30" s="20">
        <v>526303</v>
      </c>
    </row>
    <row r="31" spans="1:12" x14ac:dyDescent="0.35">
      <c r="A31" s="2">
        <v>33938</v>
      </c>
      <c r="B31" s="17" t="s">
        <v>40</v>
      </c>
      <c r="C31" s="17" t="s">
        <v>38</v>
      </c>
      <c r="D31" s="38" t="s">
        <v>39</v>
      </c>
      <c r="E31" s="2">
        <v>19941003</v>
      </c>
      <c r="F31" s="2" t="s">
        <v>3</v>
      </c>
      <c r="G31" s="2" t="s">
        <v>17</v>
      </c>
      <c r="H31" s="2" t="s">
        <v>18</v>
      </c>
      <c r="I31" s="2" t="s">
        <v>6</v>
      </c>
      <c r="J31" s="17" t="s">
        <v>7</v>
      </c>
      <c r="K31" s="2" t="s">
        <v>8</v>
      </c>
      <c r="L31" s="20">
        <v>240434</v>
      </c>
    </row>
    <row r="32" spans="1:12" x14ac:dyDescent="0.35">
      <c r="A32" s="2">
        <v>35065</v>
      </c>
      <c r="B32" s="17" t="s">
        <v>41</v>
      </c>
      <c r="C32" s="17" t="s">
        <v>38</v>
      </c>
      <c r="D32" s="38" t="s">
        <v>39</v>
      </c>
      <c r="E32" s="2">
        <v>19990920</v>
      </c>
      <c r="F32" s="2" t="s">
        <v>3</v>
      </c>
      <c r="G32" s="2" t="s">
        <v>11</v>
      </c>
      <c r="H32" s="2" t="s">
        <v>12</v>
      </c>
      <c r="I32" s="2" t="s">
        <v>22</v>
      </c>
      <c r="J32" s="17" t="s">
        <v>23</v>
      </c>
      <c r="K32" s="2" t="s">
        <v>8</v>
      </c>
      <c r="L32" s="20">
        <v>150824</v>
      </c>
    </row>
    <row r="33" spans="1:12" x14ac:dyDescent="0.35">
      <c r="A33" s="2">
        <v>34046</v>
      </c>
      <c r="B33" s="17" t="s">
        <v>44</v>
      </c>
      <c r="C33" s="17" t="s">
        <v>45</v>
      </c>
      <c r="D33" s="38" t="s">
        <v>39</v>
      </c>
      <c r="E33" s="2">
        <v>19950818</v>
      </c>
      <c r="F33" s="2" t="s">
        <v>3</v>
      </c>
      <c r="G33" s="2" t="s">
        <v>17</v>
      </c>
      <c r="H33" s="2" t="s">
        <v>18</v>
      </c>
      <c r="I33" s="2" t="s">
        <v>29</v>
      </c>
      <c r="J33" s="17" t="s">
        <v>30</v>
      </c>
      <c r="K33" s="2" t="s">
        <v>8</v>
      </c>
      <c r="L33" s="20">
        <v>88339</v>
      </c>
    </row>
    <row r="34" spans="1:12" x14ac:dyDescent="0.35">
      <c r="A34" s="2">
        <v>34998</v>
      </c>
      <c r="B34" s="17" t="s">
        <v>46</v>
      </c>
      <c r="C34" s="17" t="s">
        <v>45</v>
      </c>
      <c r="D34" s="38" t="s">
        <v>39</v>
      </c>
      <c r="E34" s="2">
        <v>20000131</v>
      </c>
      <c r="F34" s="2" t="s">
        <v>3</v>
      </c>
      <c r="G34" s="2" t="s">
        <v>17</v>
      </c>
      <c r="H34" s="2" t="s">
        <v>18</v>
      </c>
      <c r="I34" s="2" t="s">
        <v>29</v>
      </c>
      <c r="J34" s="17" t="s">
        <v>30</v>
      </c>
      <c r="K34" s="2" t="s">
        <v>8</v>
      </c>
      <c r="L34" s="20">
        <v>131874</v>
      </c>
    </row>
    <row r="35" spans="1:12" x14ac:dyDescent="0.35">
      <c r="A35" s="2">
        <v>35379</v>
      </c>
      <c r="B35" s="17" t="s">
        <v>374</v>
      </c>
      <c r="C35" s="17" t="s">
        <v>375</v>
      </c>
      <c r="D35" s="38" t="s">
        <v>39</v>
      </c>
      <c r="E35" s="2">
        <v>20000124</v>
      </c>
      <c r="F35" s="2" t="s">
        <v>3</v>
      </c>
      <c r="G35" s="2" t="s">
        <v>17</v>
      </c>
      <c r="H35" s="2" t="s">
        <v>18</v>
      </c>
      <c r="I35" s="2" t="s">
        <v>29</v>
      </c>
      <c r="J35" s="17" t="s">
        <v>30</v>
      </c>
      <c r="K35" s="2" t="s">
        <v>8</v>
      </c>
      <c r="L35" s="20">
        <v>269127</v>
      </c>
    </row>
    <row r="36" spans="1:12" x14ac:dyDescent="0.35">
      <c r="A36" s="2">
        <v>57794</v>
      </c>
      <c r="B36" s="17" t="s">
        <v>376</v>
      </c>
      <c r="C36" s="17" t="s">
        <v>377</v>
      </c>
      <c r="D36" s="38" t="s">
        <v>39</v>
      </c>
      <c r="E36" s="2">
        <v>20041220</v>
      </c>
      <c r="F36" s="2" t="s">
        <v>3</v>
      </c>
      <c r="G36" s="2" t="s">
        <v>17</v>
      </c>
      <c r="H36" s="2" t="s">
        <v>18</v>
      </c>
      <c r="I36" s="2" t="s">
        <v>29</v>
      </c>
      <c r="J36" s="17" t="s">
        <v>30</v>
      </c>
      <c r="K36" s="2" t="s">
        <v>8</v>
      </c>
      <c r="L36" s="20">
        <v>27124</v>
      </c>
    </row>
    <row r="37" spans="1:12" x14ac:dyDescent="0.35">
      <c r="A37" s="2">
        <v>16584</v>
      </c>
      <c r="B37" s="17" t="s">
        <v>47</v>
      </c>
      <c r="C37" s="17" t="s">
        <v>48</v>
      </c>
      <c r="D37" s="38" t="s">
        <v>39</v>
      </c>
      <c r="E37" s="2">
        <v>19270101</v>
      </c>
      <c r="F37" s="2" t="s">
        <v>3</v>
      </c>
      <c r="G37" s="2" t="s">
        <v>17</v>
      </c>
      <c r="H37" s="2" t="s">
        <v>18</v>
      </c>
      <c r="I37" s="2" t="s">
        <v>6</v>
      </c>
      <c r="J37" s="17" t="s">
        <v>7</v>
      </c>
      <c r="K37" s="2" t="s">
        <v>8</v>
      </c>
      <c r="L37" s="20">
        <v>32418</v>
      </c>
    </row>
    <row r="38" spans="1:12" x14ac:dyDescent="0.35">
      <c r="A38" s="2">
        <v>34110</v>
      </c>
      <c r="B38" s="17" t="s">
        <v>378</v>
      </c>
      <c r="C38" s="17" t="s">
        <v>379</v>
      </c>
      <c r="D38" s="38" t="s">
        <v>39</v>
      </c>
      <c r="E38" s="2">
        <v>19951227</v>
      </c>
      <c r="F38" s="2" t="s">
        <v>3</v>
      </c>
      <c r="G38" s="2" t="s">
        <v>11</v>
      </c>
      <c r="H38" s="2" t="s">
        <v>12</v>
      </c>
      <c r="I38" s="2" t="s">
        <v>29</v>
      </c>
      <c r="J38" s="17" t="s">
        <v>30</v>
      </c>
      <c r="K38" s="2" t="s">
        <v>8</v>
      </c>
      <c r="L38" s="20">
        <v>220392</v>
      </c>
    </row>
    <row r="39" spans="1:12" x14ac:dyDescent="0.35">
      <c r="A39" s="2">
        <v>12266</v>
      </c>
      <c r="B39" s="17" t="s">
        <v>49</v>
      </c>
      <c r="C39" s="17" t="s">
        <v>50</v>
      </c>
      <c r="D39" s="38" t="s">
        <v>51</v>
      </c>
      <c r="E39" s="2">
        <v>19080301</v>
      </c>
      <c r="F39" s="2" t="s">
        <v>3</v>
      </c>
      <c r="G39" s="2" t="s">
        <v>17</v>
      </c>
      <c r="H39" s="2" t="s">
        <v>18</v>
      </c>
      <c r="I39" s="2" t="s">
        <v>6</v>
      </c>
      <c r="J39" s="17" t="s">
        <v>7</v>
      </c>
      <c r="K39" s="2" t="s">
        <v>8</v>
      </c>
      <c r="L39" s="20">
        <v>245649</v>
      </c>
    </row>
    <row r="40" spans="1:12" x14ac:dyDescent="0.35">
      <c r="A40" s="2">
        <v>30118</v>
      </c>
      <c r="B40" s="17" t="s">
        <v>52</v>
      </c>
      <c r="C40" s="17" t="s">
        <v>50</v>
      </c>
      <c r="D40" s="38" t="s">
        <v>51</v>
      </c>
      <c r="E40" s="2">
        <v>19210101</v>
      </c>
      <c r="F40" s="2" t="s">
        <v>3</v>
      </c>
      <c r="G40" s="2" t="s">
        <v>53</v>
      </c>
      <c r="H40" s="2" t="s">
        <v>18</v>
      </c>
      <c r="I40" s="2" t="s">
        <v>6</v>
      </c>
      <c r="J40" s="17" t="s">
        <v>7</v>
      </c>
      <c r="K40" s="2" t="s">
        <v>8</v>
      </c>
      <c r="L40" s="20">
        <v>84563</v>
      </c>
    </row>
    <row r="41" spans="1:12" x14ac:dyDescent="0.35">
      <c r="A41" s="2">
        <v>20568</v>
      </c>
      <c r="B41" s="17" t="s">
        <v>56</v>
      </c>
      <c r="C41" s="17" t="s">
        <v>57</v>
      </c>
      <c r="D41" s="38" t="s">
        <v>51</v>
      </c>
      <c r="E41" s="2">
        <v>19711222</v>
      </c>
      <c r="F41" s="2" t="s">
        <v>3</v>
      </c>
      <c r="G41" s="2" t="s">
        <v>17</v>
      </c>
      <c r="H41" s="2" t="s">
        <v>18</v>
      </c>
      <c r="I41" s="2" t="s">
        <v>11</v>
      </c>
      <c r="J41" s="17" t="s">
        <v>58</v>
      </c>
      <c r="K41" s="2" t="s">
        <v>8</v>
      </c>
      <c r="L41" s="20">
        <v>187156</v>
      </c>
    </row>
    <row r="42" spans="1:12" x14ac:dyDescent="0.35">
      <c r="A42" s="2">
        <v>35241</v>
      </c>
      <c r="B42" s="17" t="s">
        <v>59</v>
      </c>
      <c r="C42" s="17" t="s">
        <v>60</v>
      </c>
      <c r="D42" s="38" t="s">
        <v>61</v>
      </c>
      <c r="E42" s="2">
        <v>19990326</v>
      </c>
      <c r="F42" s="2" t="s">
        <v>3</v>
      </c>
      <c r="G42" s="2" t="s">
        <v>17</v>
      </c>
      <c r="H42" s="2" t="s">
        <v>18</v>
      </c>
      <c r="I42" s="2" t="s">
        <v>6</v>
      </c>
      <c r="J42" s="17" t="s">
        <v>7</v>
      </c>
      <c r="K42" s="2" t="s">
        <v>8</v>
      </c>
      <c r="L42" s="20">
        <v>49730</v>
      </c>
    </row>
    <row r="43" spans="1:12" x14ac:dyDescent="0.35">
      <c r="A43" s="2">
        <v>9502</v>
      </c>
      <c r="B43" s="17" t="s">
        <v>62</v>
      </c>
      <c r="C43" s="17" t="s">
        <v>63</v>
      </c>
      <c r="D43" s="38" t="s">
        <v>64</v>
      </c>
      <c r="E43" s="2">
        <v>19190908</v>
      </c>
      <c r="F43" s="2" t="s">
        <v>3</v>
      </c>
      <c r="G43" s="2" t="s">
        <v>17</v>
      </c>
      <c r="H43" s="2" t="s">
        <v>18</v>
      </c>
      <c r="I43" s="2" t="s">
        <v>6</v>
      </c>
      <c r="J43" s="17" t="s">
        <v>7</v>
      </c>
      <c r="K43" s="2" t="s">
        <v>8</v>
      </c>
      <c r="L43" s="20">
        <v>36451</v>
      </c>
    </row>
    <row r="44" spans="1:12" x14ac:dyDescent="0.35">
      <c r="A44" s="2">
        <v>31623</v>
      </c>
      <c r="B44" s="17" t="s">
        <v>380</v>
      </c>
      <c r="C44" s="17" t="s">
        <v>66</v>
      </c>
      <c r="D44" s="38" t="s">
        <v>64</v>
      </c>
      <c r="E44" s="2">
        <v>19290101</v>
      </c>
      <c r="F44" s="2" t="s">
        <v>3</v>
      </c>
      <c r="G44" s="2" t="s">
        <v>4</v>
      </c>
      <c r="H44" s="2" t="s">
        <v>5</v>
      </c>
      <c r="I44" s="2" t="s">
        <v>6</v>
      </c>
      <c r="J44" s="17" t="s">
        <v>7</v>
      </c>
      <c r="K44" s="2" t="s">
        <v>8</v>
      </c>
      <c r="L44" s="20">
        <v>8832</v>
      </c>
    </row>
    <row r="45" spans="1:12" x14ac:dyDescent="0.35">
      <c r="A45" s="2">
        <v>11583</v>
      </c>
      <c r="B45" s="17" t="s">
        <v>67</v>
      </c>
      <c r="C45" s="17" t="s">
        <v>68</v>
      </c>
      <c r="D45" s="38" t="s">
        <v>64</v>
      </c>
      <c r="E45" s="2">
        <v>19030731</v>
      </c>
      <c r="F45" s="2" t="s">
        <v>3</v>
      </c>
      <c r="G45" s="2" t="s">
        <v>25</v>
      </c>
      <c r="H45" s="2" t="s">
        <v>26</v>
      </c>
      <c r="I45" s="2" t="s">
        <v>6</v>
      </c>
      <c r="J45" s="17" t="s">
        <v>7</v>
      </c>
      <c r="K45" s="2" t="s">
        <v>8</v>
      </c>
      <c r="L45" s="20">
        <v>72659</v>
      </c>
    </row>
    <row r="46" spans="1:12" x14ac:dyDescent="0.35">
      <c r="A46" s="2">
        <v>35393</v>
      </c>
      <c r="B46" s="17" t="s">
        <v>328</v>
      </c>
      <c r="C46" s="17" t="s">
        <v>70</v>
      </c>
      <c r="D46" s="38" t="s">
        <v>71</v>
      </c>
      <c r="E46" s="2">
        <v>20001124</v>
      </c>
      <c r="F46" s="2" t="s">
        <v>3</v>
      </c>
      <c r="G46" s="2" t="s">
        <v>14</v>
      </c>
      <c r="H46" s="2" t="s">
        <v>5</v>
      </c>
      <c r="I46" s="2" t="s">
        <v>29</v>
      </c>
      <c r="J46" s="17" t="s">
        <v>30</v>
      </c>
      <c r="K46" s="2" t="s">
        <v>72</v>
      </c>
      <c r="L46" s="20">
        <v>39212</v>
      </c>
    </row>
    <row r="47" spans="1:12" x14ac:dyDescent="0.35">
      <c r="A47" s="2">
        <v>916</v>
      </c>
      <c r="B47" s="17" t="s">
        <v>73</v>
      </c>
      <c r="C47" s="17" t="s">
        <v>74</v>
      </c>
      <c r="D47" s="38" t="s">
        <v>71</v>
      </c>
      <c r="E47" s="2">
        <v>18970201</v>
      </c>
      <c r="F47" s="2" t="s">
        <v>3</v>
      </c>
      <c r="G47" s="2" t="s">
        <v>11</v>
      </c>
      <c r="H47" s="2" t="s">
        <v>12</v>
      </c>
      <c r="I47" s="2" t="s">
        <v>29</v>
      </c>
      <c r="J47" s="17" t="s">
        <v>30</v>
      </c>
      <c r="K47" s="2" t="s">
        <v>72</v>
      </c>
      <c r="L47" s="20">
        <v>527208</v>
      </c>
    </row>
    <row r="48" spans="1:12" x14ac:dyDescent="0.35">
      <c r="A48" s="2">
        <v>19328</v>
      </c>
      <c r="B48" s="17" t="s">
        <v>75</v>
      </c>
      <c r="C48" s="17" t="s">
        <v>74</v>
      </c>
      <c r="D48" s="38" t="s">
        <v>71</v>
      </c>
      <c r="E48" s="2">
        <v>19650102</v>
      </c>
      <c r="F48" s="2" t="s">
        <v>3</v>
      </c>
      <c r="G48" s="2" t="s">
        <v>11</v>
      </c>
      <c r="H48" s="2" t="s">
        <v>12</v>
      </c>
      <c r="I48" s="2" t="s">
        <v>6</v>
      </c>
      <c r="J48" s="17" t="s">
        <v>7</v>
      </c>
      <c r="K48" s="2" t="s">
        <v>72</v>
      </c>
      <c r="L48" s="20">
        <v>332531</v>
      </c>
    </row>
    <row r="49" spans="1:12" x14ac:dyDescent="0.35">
      <c r="A49" s="2">
        <v>20290</v>
      </c>
      <c r="B49" s="17" t="s">
        <v>76</v>
      </c>
      <c r="C49" s="17" t="s">
        <v>74</v>
      </c>
      <c r="D49" s="38" t="s">
        <v>71</v>
      </c>
      <c r="E49" s="2">
        <v>19701109</v>
      </c>
      <c r="F49" s="2" t="s">
        <v>3</v>
      </c>
      <c r="G49" s="2" t="s">
        <v>17</v>
      </c>
      <c r="H49" s="2" t="s">
        <v>18</v>
      </c>
      <c r="I49" s="2" t="s">
        <v>6</v>
      </c>
      <c r="J49" s="17" t="s">
        <v>7</v>
      </c>
      <c r="K49" s="2" t="s">
        <v>72</v>
      </c>
      <c r="L49" s="20">
        <v>97328</v>
      </c>
    </row>
    <row r="50" spans="1:12" x14ac:dyDescent="0.35">
      <c r="A50" s="2">
        <v>22476</v>
      </c>
      <c r="B50" s="17" t="s">
        <v>77</v>
      </c>
      <c r="C50" s="17" t="s">
        <v>74</v>
      </c>
      <c r="D50" s="38" t="s">
        <v>71</v>
      </c>
      <c r="E50" s="2">
        <v>19770620</v>
      </c>
      <c r="F50" s="2" t="s">
        <v>3</v>
      </c>
      <c r="G50" s="2" t="s">
        <v>17</v>
      </c>
      <c r="H50" s="2" t="s">
        <v>18</v>
      </c>
      <c r="I50" s="2" t="s">
        <v>6</v>
      </c>
      <c r="J50" s="17" t="s">
        <v>7</v>
      </c>
      <c r="K50" s="2" t="s">
        <v>72</v>
      </c>
      <c r="L50" s="20">
        <v>38843</v>
      </c>
    </row>
    <row r="51" spans="1:12" x14ac:dyDescent="0.35">
      <c r="A51" s="2">
        <v>27034</v>
      </c>
      <c r="B51" s="17" t="s">
        <v>381</v>
      </c>
      <c r="C51" s="17" t="s">
        <v>74</v>
      </c>
      <c r="D51" s="38" t="s">
        <v>71</v>
      </c>
      <c r="E51" s="2">
        <v>19870824</v>
      </c>
      <c r="F51" s="2" t="s">
        <v>3</v>
      </c>
      <c r="G51" s="2" t="s">
        <v>25</v>
      </c>
      <c r="H51" s="2" t="s">
        <v>26</v>
      </c>
      <c r="I51" s="2" t="s">
        <v>29</v>
      </c>
      <c r="J51" s="17" t="s">
        <v>30</v>
      </c>
      <c r="K51" s="2" t="s">
        <v>72</v>
      </c>
      <c r="L51" s="20">
        <v>144984</v>
      </c>
    </row>
    <row r="52" spans="1:12" x14ac:dyDescent="0.35">
      <c r="A52" s="2">
        <v>27447</v>
      </c>
      <c r="B52" s="17" t="s">
        <v>79</v>
      </c>
      <c r="C52" s="17" t="s">
        <v>74</v>
      </c>
      <c r="D52" s="38" t="s">
        <v>71</v>
      </c>
      <c r="E52" s="2">
        <v>19890208</v>
      </c>
      <c r="F52" s="2" t="s">
        <v>3</v>
      </c>
      <c r="G52" s="2" t="s">
        <v>17</v>
      </c>
      <c r="H52" s="2" t="s">
        <v>18</v>
      </c>
      <c r="I52" s="2" t="s">
        <v>29</v>
      </c>
      <c r="J52" s="17" t="s">
        <v>30</v>
      </c>
      <c r="K52" s="2" t="s">
        <v>72</v>
      </c>
      <c r="L52" s="20">
        <v>428964</v>
      </c>
    </row>
    <row r="53" spans="1:12" x14ac:dyDescent="0.35">
      <c r="A53" s="2">
        <v>29399</v>
      </c>
      <c r="B53" s="17" t="s">
        <v>81</v>
      </c>
      <c r="C53" s="17" t="s">
        <v>74</v>
      </c>
      <c r="D53" s="38" t="s">
        <v>71</v>
      </c>
      <c r="E53" s="2">
        <v>19340101</v>
      </c>
      <c r="F53" s="2" t="s">
        <v>3</v>
      </c>
      <c r="G53" s="2" t="s">
        <v>4</v>
      </c>
      <c r="H53" s="2" t="s">
        <v>5</v>
      </c>
      <c r="I53" s="2" t="s">
        <v>6</v>
      </c>
      <c r="J53" s="17" t="s">
        <v>7</v>
      </c>
      <c r="K53" s="2" t="s">
        <v>72</v>
      </c>
      <c r="L53" s="20">
        <v>118284</v>
      </c>
    </row>
    <row r="54" spans="1:12" x14ac:dyDescent="0.35">
      <c r="A54" s="2">
        <v>33708</v>
      </c>
      <c r="B54" s="17" t="s">
        <v>82</v>
      </c>
      <c r="C54" s="17" t="s">
        <v>74</v>
      </c>
      <c r="D54" s="38" t="s">
        <v>71</v>
      </c>
      <c r="E54" s="2">
        <v>19921026</v>
      </c>
      <c r="F54" s="2" t="s">
        <v>3</v>
      </c>
      <c r="G54" s="2" t="s">
        <v>17</v>
      </c>
      <c r="H54" s="2" t="s">
        <v>18</v>
      </c>
      <c r="I54" s="2" t="s">
        <v>29</v>
      </c>
      <c r="J54" s="17" t="s">
        <v>30</v>
      </c>
      <c r="K54" s="2" t="s">
        <v>72</v>
      </c>
      <c r="L54" s="20">
        <v>140028</v>
      </c>
    </row>
    <row r="55" spans="1:12" x14ac:dyDescent="0.35">
      <c r="A55" s="2">
        <v>34089</v>
      </c>
      <c r="B55" s="17" t="s">
        <v>83</v>
      </c>
      <c r="C55" s="17" t="s">
        <v>74</v>
      </c>
      <c r="D55" s="38" t="s">
        <v>71</v>
      </c>
      <c r="E55" s="2">
        <v>19951109</v>
      </c>
      <c r="F55" s="2" t="s">
        <v>3</v>
      </c>
      <c r="G55" s="2" t="s">
        <v>25</v>
      </c>
      <c r="H55" s="2" t="s">
        <v>26</v>
      </c>
      <c r="I55" s="2" t="s">
        <v>29</v>
      </c>
      <c r="J55" s="17" t="s">
        <v>30</v>
      </c>
      <c r="K55" s="2" t="s">
        <v>72</v>
      </c>
      <c r="L55" s="20">
        <v>121587</v>
      </c>
    </row>
    <row r="56" spans="1:12" x14ac:dyDescent="0.35">
      <c r="A56" s="2">
        <v>34334</v>
      </c>
      <c r="B56" s="17" t="s">
        <v>84</v>
      </c>
      <c r="C56" s="17" t="s">
        <v>74</v>
      </c>
      <c r="D56" s="38" t="s">
        <v>71</v>
      </c>
      <c r="E56" s="2">
        <v>19970129</v>
      </c>
      <c r="F56" s="2" t="s">
        <v>3</v>
      </c>
      <c r="G56" s="2" t="s">
        <v>17</v>
      </c>
      <c r="H56" s="2" t="s">
        <v>18</v>
      </c>
      <c r="I56" s="2" t="s">
        <v>29</v>
      </c>
      <c r="J56" s="17" t="s">
        <v>30</v>
      </c>
      <c r="K56" s="2" t="s">
        <v>72</v>
      </c>
      <c r="L56" s="20">
        <v>60560</v>
      </c>
    </row>
    <row r="57" spans="1:12" x14ac:dyDescent="0.35">
      <c r="A57" s="2">
        <v>34658</v>
      </c>
      <c r="B57" s="17" t="s">
        <v>341</v>
      </c>
      <c r="C57" s="17" t="s">
        <v>74</v>
      </c>
      <c r="D57" s="38" t="s">
        <v>71</v>
      </c>
      <c r="E57" s="2">
        <v>20000131</v>
      </c>
      <c r="F57" s="2" t="s">
        <v>3</v>
      </c>
      <c r="G57" s="2" t="s">
        <v>17</v>
      </c>
      <c r="H57" s="2" t="s">
        <v>18</v>
      </c>
      <c r="I57" s="2" t="s">
        <v>29</v>
      </c>
      <c r="J57" s="17" t="s">
        <v>30</v>
      </c>
      <c r="K57" s="2" t="s">
        <v>72</v>
      </c>
      <c r="L57" s="20">
        <v>77017</v>
      </c>
    </row>
    <row r="58" spans="1:12" x14ac:dyDescent="0.35">
      <c r="A58" s="2">
        <v>18659</v>
      </c>
      <c r="B58" s="17" t="s">
        <v>85</v>
      </c>
      <c r="C58" s="17" t="s">
        <v>86</v>
      </c>
      <c r="D58" s="38" t="s">
        <v>71</v>
      </c>
      <c r="E58" s="2">
        <v>19621215</v>
      </c>
      <c r="F58" s="2" t="s">
        <v>3</v>
      </c>
      <c r="G58" s="2" t="s">
        <v>17</v>
      </c>
      <c r="H58" s="2" t="s">
        <v>18</v>
      </c>
      <c r="I58" s="2" t="s">
        <v>29</v>
      </c>
      <c r="J58" s="17" t="s">
        <v>30</v>
      </c>
      <c r="K58" s="2" t="s">
        <v>72</v>
      </c>
      <c r="L58" s="20">
        <v>898633</v>
      </c>
    </row>
    <row r="59" spans="1:12" x14ac:dyDescent="0.35">
      <c r="A59" s="2">
        <v>35419</v>
      </c>
      <c r="B59" s="17" t="s">
        <v>89</v>
      </c>
      <c r="C59" s="17" t="s">
        <v>90</v>
      </c>
      <c r="D59" s="38" t="s">
        <v>71</v>
      </c>
      <c r="E59" s="2">
        <v>20000214</v>
      </c>
      <c r="F59" s="2" t="s">
        <v>3</v>
      </c>
      <c r="G59" s="2" t="s">
        <v>17</v>
      </c>
      <c r="H59" s="2" t="s">
        <v>18</v>
      </c>
      <c r="I59" s="2" t="s">
        <v>29</v>
      </c>
      <c r="J59" s="17" t="s">
        <v>30</v>
      </c>
      <c r="K59" s="2" t="s">
        <v>72</v>
      </c>
      <c r="L59" s="20">
        <v>184367</v>
      </c>
    </row>
    <row r="60" spans="1:12" x14ac:dyDescent="0.35">
      <c r="A60" s="2">
        <v>34308</v>
      </c>
      <c r="B60" s="17" t="s">
        <v>342</v>
      </c>
      <c r="C60" s="17" t="s">
        <v>343</v>
      </c>
      <c r="D60" s="38" t="s">
        <v>344</v>
      </c>
      <c r="E60" s="2">
        <v>19970106</v>
      </c>
      <c r="F60" s="2" t="s">
        <v>3</v>
      </c>
      <c r="G60" s="2" t="s">
        <v>17</v>
      </c>
      <c r="H60" s="2" t="s">
        <v>18</v>
      </c>
      <c r="I60" s="2" t="s">
        <v>6</v>
      </c>
      <c r="J60" s="17" t="s">
        <v>7</v>
      </c>
      <c r="K60" s="2" t="s">
        <v>72</v>
      </c>
      <c r="L60" s="20">
        <v>33903</v>
      </c>
    </row>
    <row r="61" spans="1:12" x14ac:dyDescent="0.35">
      <c r="A61" s="2">
        <v>20179</v>
      </c>
      <c r="B61" s="17" t="s">
        <v>382</v>
      </c>
      <c r="C61" s="17" t="s">
        <v>92</v>
      </c>
      <c r="D61" s="38" t="s">
        <v>93</v>
      </c>
      <c r="E61" s="2">
        <v>19700514</v>
      </c>
      <c r="F61" s="2" t="s">
        <v>3</v>
      </c>
      <c r="G61" s="2" t="s">
        <v>17</v>
      </c>
      <c r="H61" s="2" t="s">
        <v>18</v>
      </c>
      <c r="I61" s="2" t="s">
        <v>6</v>
      </c>
      <c r="J61" s="17" t="s">
        <v>7</v>
      </c>
      <c r="K61" s="2" t="s">
        <v>72</v>
      </c>
      <c r="L61" s="20">
        <v>191858</v>
      </c>
    </row>
    <row r="62" spans="1:12" x14ac:dyDescent="0.35">
      <c r="A62" s="2">
        <v>30329</v>
      </c>
      <c r="B62" s="17" t="s">
        <v>94</v>
      </c>
      <c r="C62" s="17" t="s">
        <v>92</v>
      </c>
      <c r="D62" s="38" t="s">
        <v>93</v>
      </c>
      <c r="E62" s="2">
        <v>19471101</v>
      </c>
      <c r="F62" s="2" t="s">
        <v>3</v>
      </c>
      <c r="G62" s="2" t="s">
        <v>14</v>
      </c>
      <c r="H62" s="2" t="s">
        <v>5</v>
      </c>
      <c r="I62" s="2" t="s">
        <v>6</v>
      </c>
      <c r="J62" s="17" t="s">
        <v>7</v>
      </c>
      <c r="K62" s="2" t="s">
        <v>72</v>
      </c>
      <c r="L62" s="20">
        <v>24515</v>
      </c>
    </row>
    <row r="63" spans="1:12" x14ac:dyDescent="0.35">
      <c r="A63" s="2">
        <v>34919</v>
      </c>
      <c r="B63" s="17" t="s">
        <v>345</v>
      </c>
      <c r="C63" s="17" t="s">
        <v>92</v>
      </c>
      <c r="D63" s="38" t="s">
        <v>93</v>
      </c>
      <c r="E63" s="2">
        <v>19981214</v>
      </c>
      <c r="F63" s="2" t="s">
        <v>34</v>
      </c>
      <c r="G63" s="2" t="s">
        <v>17</v>
      </c>
      <c r="H63" s="2" t="s">
        <v>18</v>
      </c>
      <c r="I63" s="2" t="s">
        <v>6</v>
      </c>
      <c r="J63" s="17" t="s">
        <v>7</v>
      </c>
      <c r="K63" s="2" t="s">
        <v>72</v>
      </c>
      <c r="L63" s="20">
        <v>84980</v>
      </c>
    </row>
    <row r="64" spans="1:12" x14ac:dyDescent="0.35">
      <c r="A64" s="2">
        <v>34052</v>
      </c>
      <c r="B64" s="17" t="s">
        <v>95</v>
      </c>
      <c r="C64" s="17" t="s">
        <v>96</v>
      </c>
      <c r="D64" s="38" t="s">
        <v>97</v>
      </c>
      <c r="E64" s="2">
        <v>19950821</v>
      </c>
      <c r="F64" s="2" t="s">
        <v>3</v>
      </c>
      <c r="G64" s="2" t="s">
        <v>17</v>
      </c>
      <c r="H64" s="2" t="s">
        <v>18</v>
      </c>
      <c r="I64" s="2" t="s">
        <v>11</v>
      </c>
      <c r="J64" s="17" t="s">
        <v>58</v>
      </c>
      <c r="K64" s="2" t="s">
        <v>72</v>
      </c>
      <c r="L64" s="20">
        <v>98020</v>
      </c>
    </row>
    <row r="65" spans="1:12" x14ac:dyDescent="0.35">
      <c r="A65" s="2">
        <v>20364</v>
      </c>
      <c r="B65" s="17" t="s">
        <v>98</v>
      </c>
      <c r="C65" s="17" t="s">
        <v>99</v>
      </c>
      <c r="D65" s="38" t="s">
        <v>97</v>
      </c>
      <c r="E65" s="2">
        <v>19710212</v>
      </c>
      <c r="F65" s="2" t="s">
        <v>3</v>
      </c>
      <c r="G65" s="2" t="s">
        <v>17</v>
      </c>
      <c r="H65" s="2" t="s">
        <v>18</v>
      </c>
      <c r="I65" s="2" t="s">
        <v>6</v>
      </c>
      <c r="J65" s="17" t="s">
        <v>7</v>
      </c>
      <c r="K65" s="2" t="s">
        <v>72</v>
      </c>
      <c r="L65" s="20">
        <v>65904</v>
      </c>
    </row>
    <row r="66" spans="1:12" x14ac:dyDescent="0.35">
      <c r="A66" s="2">
        <v>28480</v>
      </c>
      <c r="B66" s="17" t="s">
        <v>100</v>
      </c>
      <c r="C66" s="17" t="s">
        <v>99</v>
      </c>
      <c r="D66" s="38" t="s">
        <v>97</v>
      </c>
      <c r="E66" s="2">
        <v>19240101</v>
      </c>
      <c r="F66" s="2" t="s">
        <v>3</v>
      </c>
      <c r="G66" s="2" t="s">
        <v>4</v>
      </c>
      <c r="H66" s="2" t="s">
        <v>5</v>
      </c>
      <c r="I66" s="2" t="s">
        <v>6</v>
      </c>
      <c r="J66" s="17" t="s">
        <v>7</v>
      </c>
      <c r="K66" s="2" t="s">
        <v>72</v>
      </c>
      <c r="L66" s="20">
        <v>19205</v>
      </c>
    </row>
    <row r="67" spans="1:12" x14ac:dyDescent="0.35">
      <c r="A67" s="2">
        <v>34818</v>
      </c>
      <c r="B67" s="17" t="s">
        <v>101</v>
      </c>
      <c r="C67" s="17" t="s">
        <v>99</v>
      </c>
      <c r="D67" s="38" t="s">
        <v>97</v>
      </c>
      <c r="E67" s="2">
        <v>19990729</v>
      </c>
      <c r="F67" s="2" t="s">
        <v>3</v>
      </c>
      <c r="G67" s="2" t="s">
        <v>25</v>
      </c>
      <c r="H67" s="2" t="s">
        <v>26</v>
      </c>
      <c r="I67" s="2" t="s">
        <v>6</v>
      </c>
      <c r="J67" s="17" t="s">
        <v>7</v>
      </c>
      <c r="K67" s="2" t="s">
        <v>72</v>
      </c>
      <c r="L67" s="20">
        <v>123350</v>
      </c>
    </row>
    <row r="68" spans="1:12" x14ac:dyDescent="0.35">
      <c r="A68" s="2">
        <v>34112</v>
      </c>
      <c r="B68" s="17" t="s">
        <v>89</v>
      </c>
      <c r="C68" s="17" t="s">
        <v>102</v>
      </c>
      <c r="D68" s="38" t="s">
        <v>103</v>
      </c>
      <c r="E68" s="2">
        <v>19951229</v>
      </c>
      <c r="F68" s="2" t="s">
        <v>3</v>
      </c>
      <c r="G68" s="2" t="s">
        <v>25</v>
      </c>
      <c r="H68" s="2" t="s">
        <v>26</v>
      </c>
      <c r="I68" s="2" t="s">
        <v>29</v>
      </c>
      <c r="J68" s="17" t="s">
        <v>30</v>
      </c>
      <c r="K68" s="2" t="s">
        <v>104</v>
      </c>
      <c r="L68" s="20">
        <v>107339</v>
      </c>
    </row>
    <row r="69" spans="1:12" x14ac:dyDescent="0.35">
      <c r="A69" s="2">
        <v>20856</v>
      </c>
      <c r="B69" s="17" t="s">
        <v>105</v>
      </c>
      <c r="C69" s="17" t="s">
        <v>106</v>
      </c>
      <c r="D69" s="38" t="s">
        <v>107</v>
      </c>
      <c r="E69" s="2">
        <v>19721116</v>
      </c>
      <c r="F69" s="2" t="s">
        <v>3</v>
      </c>
      <c r="G69" s="2" t="s">
        <v>17</v>
      </c>
      <c r="H69" s="2" t="s">
        <v>18</v>
      </c>
      <c r="I69" s="2" t="s">
        <v>6</v>
      </c>
      <c r="J69" s="17" t="s">
        <v>7</v>
      </c>
      <c r="K69" s="2" t="s">
        <v>104</v>
      </c>
      <c r="L69" s="20">
        <v>294905</v>
      </c>
    </row>
    <row r="70" spans="1:12" x14ac:dyDescent="0.35">
      <c r="A70" s="2">
        <v>33144</v>
      </c>
      <c r="B70" s="17" t="s">
        <v>108</v>
      </c>
      <c r="C70" s="17" t="s">
        <v>106</v>
      </c>
      <c r="D70" s="38" t="s">
        <v>107</v>
      </c>
      <c r="E70" s="2">
        <v>19900928</v>
      </c>
      <c r="F70" s="2" t="s">
        <v>3</v>
      </c>
      <c r="G70" s="2" t="s">
        <v>17</v>
      </c>
      <c r="H70" s="2" t="s">
        <v>18</v>
      </c>
      <c r="I70" s="2" t="s">
        <v>6</v>
      </c>
      <c r="J70" s="17" t="s">
        <v>7</v>
      </c>
      <c r="K70" s="2" t="s">
        <v>104</v>
      </c>
      <c r="L70" s="20">
        <v>26369</v>
      </c>
    </row>
    <row r="71" spans="1:12" x14ac:dyDescent="0.35">
      <c r="A71" s="2">
        <v>33933</v>
      </c>
      <c r="B71" s="17" t="s">
        <v>109</v>
      </c>
      <c r="C71" s="17" t="s">
        <v>106</v>
      </c>
      <c r="D71" s="38" t="s">
        <v>107</v>
      </c>
      <c r="E71" s="2">
        <v>19940909</v>
      </c>
      <c r="F71" s="2" t="s">
        <v>3</v>
      </c>
      <c r="G71" s="2" t="s">
        <v>14</v>
      </c>
      <c r="H71" s="2" t="s">
        <v>5</v>
      </c>
      <c r="I71" s="2" t="s">
        <v>6</v>
      </c>
      <c r="J71" s="17" t="s">
        <v>7</v>
      </c>
      <c r="K71" s="2" t="s">
        <v>104</v>
      </c>
      <c r="L71" s="20">
        <v>107799</v>
      </c>
    </row>
    <row r="72" spans="1:12" x14ac:dyDescent="0.35">
      <c r="A72" s="2">
        <v>18386</v>
      </c>
      <c r="B72" s="17" t="s">
        <v>113</v>
      </c>
      <c r="C72" s="17" t="s">
        <v>114</v>
      </c>
      <c r="D72" s="38" t="s">
        <v>17</v>
      </c>
      <c r="E72" s="2">
        <v>19610607</v>
      </c>
      <c r="F72" s="2" t="s">
        <v>3</v>
      </c>
      <c r="G72" s="2" t="s">
        <v>17</v>
      </c>
      <c r="H72" s="2" t="s">
        <v>18</v>
      </c>
      <c r="I72" s="2" t="s">
        <v>22</v>
      </c>
      <c r="J72" s="17" t="s">
        <v>23</v>
      </c>
      <c r="K72" s="2" t="s">
        <v>104</v>
      </c>
      <c r="L72" s="20">
        <v>107096</v>
      </c>
    </row>
    <row r="73" spans="1:12" x14ac:dyDescent="0.35">
      <c r="A73" s="2">
        <v>19904</v>
      </c>
      <c r="B73" s="17" t="s">
        <v>115</v>
      </c>
      <c r="C73" s="17" t="s">
        <v>116</v>
      </c>
      <c r="D73" s="38" t="s">
        <v>17</v>
      </c>
      <c r="E73" s="2">
        <v>19690301</v>
      </c>
      <c r="F73" s="2" t="s">
        <v>3</v>
      </c>
      <c r="G73" s="2" t="s">
        <v>17</v>
      </c>
      <c r="H73" s="2" t="s">
        <v>18</v>
      </c>
      <c r="I73" s="2" t="s">
        <v>22</v>
      </c>
      <c r="J73" s="17" t="s">
        <v>23</v>
      </c>
      <c r="K73" s="2" t="s">
        <v>104</v>
      </c>
      <c r="L73" s="20">
        <v>135911</v>
      </c>
    </row>
    <row r="74" spans="1:12" x14ac:dyDescent="0.35">
      <c r="A74" s="2">
        <v>4051</v>
      </c>
      <c r="B74" s="17" t="s">
        <v>346</v>
      </c>
      <c r="C74" s="17" t="s">
        <v>347</v>
      </c>
      <c r="D74" s="38" t="s">
        <v>119</v>
      </c>
      <c r="E74" s="2">
        <v>19010101</v>
      </c>
      <c r="F74" s="2" t="s">
        <v>3</v>
      </c>
      <c r="G74" s="2" t="s">
        <v>25</v>
      </c>
      <c r="H74" s="2" t="s">
        <v>26</v>
      </c>
      <c r="I74" s="2" t="s">
        <v>11</v>
      </c>
      <c r="J74" s="17" t="s">
        <v>58</v>
      </c>
      <c r="K74" s="2" t="s">
        <v>104</v>
      </c>
      <c r="L74" s="20">
        <v>16950</v>
      </c>
    </row>
    <row r="75" spans="1:12" x14ac:dyDescent="0.35">
      <c r="A75" s="2">
        <v>12761</v>
      </c>
      <c r="B75" s="17" t="s">
        <v>117</v>
      </c>
      <c r="C75" s="17" t="s">
        <v>118</v>
      </c>
      <c r="D75" s="38" t="s">
        <v>119</v>
      </c>
      <c r="E75" s="2">
        <v>19020101</v>
      </c>
      <c r="F75" s="2" t="s">
        <v>3</v>
      </c>
      <c r="G75" s="2" t="s">
        <v>17</v>
      </c>
      <c r="H75" s="2" t="s">
        <v>18</v>
      </c>
      <c r="I75" s="2" t="s">
        <v>11</v>
      </c>
      <c r="J75" s="17" t="s">
        <v>58</v>
      </c>
      <c r="K75" s="2" t="s">
        <v>104</v>
      </c>
      <c r="L75" s="20">
        <v>97663</v>
      </c>
    </row>
    <row r="76" spans="1:12" x14ac:dyDescent="0.35">
      <c r="A76" s="2">
        <v>21090</v>
      </c>
      <c r="B76" s="17" t="s">
        <v>120</v>
      </c>
      <c r="C76" s="17" t="s">
        <v>121</v>
      </c>
      <c r="D76" s="38" t="s">
        <v>119</v>
      </c>
      <c r="E76" s="2">
        <v>19730521</v>
      </c>
      <c r="F76" s="2" t="s">
        <v>3</v>
      </c>
      <c r="G76" s="2" t="s">
        <v>17</v>
      </c>
      <c r="H76" s="2" t="s">
        <v>18</v>
      </c>
      <c r="I76" s="2" t="s">
        <v>11</v>
      </c>
      <c r="J76" s="17" t="s">
        <v>58</v>
      </c>
      <c r="K76" s="2" t="s">
        <v>104</v>
      </c>
      <c r="L76" s="20">
        <v>53805</v>
      </c>
    </row>
    <row r="77" spans="1:12" x14ac:dyDescent="0.35">
      <c r="A77" s="2">
        <v>2327</v>
      </c>
      <c r="B77" s="17" t="s">
        <v>122</v>
      </c>
      <c r="C77" s="17" t="s">
        <v>123</v>
      </c>
      <c r="D77" s="38" t="s">
        <v>119</v>
      </c>
      <c r="E77" s="2">
        <v>19081201</v>
      </c>
      <c r="F77" s="2" t="s">
        <v>3</v>
      </c>
      <c r="G77" s="2" t="s">
        <v>25</v>
      </c>
      <c r="H77" s="2" t="s">
        <v>26</v>
      </c>
      <c r="I77" s="2" t="s">
        <v>11</v>
      </c>
      <c r="J77" s="17" t="s">
        <v>58</v>
      </c>
      <c r="K77" s="2" t="s">
        <v>104</v>
      </c>
      <c r="L77" s="20">
        <v>92273</v>
      </c>
    </row>
    <row r="78" spans="1:12" x14ac:dyDescent="0.35">
      <c r="A78" s="2">
        <v>11521</v>
      </c>
      <c r="B78" s="17" t="s">
        <v>310</v>
      </c>
      <c r="C78" s="17" t="s">
        <v>125</v>
      </c>
      <c r="D78" s="38" t="s">
        <v>119</v>
      </c>
      <c r="E78" s="2">
        <v>19030101</v>
      </c>
      <c r="F78" s="2" t="s">
        <v>3</v>
      </c>
      <c r="G78" s="2" t="s">
        <v>25</v>
      </c>
      <c r="H78" s="2" t="s">
        <v>26</v>
      </c>
      <c r="I78" s="2" t="s">
        <v>11</v>
      </c>
      <c r="J78" s="17" t="s">
        <v>58</v>
      </c>
      <c r="K78" s="2" t="s">
        <v>104</v>
      </c>
      <c r="L78" s="20">
        <v>77425</v>
      </c>
    </row>
    <row r="79" spans="1:12" x14ac:dyDescent="0.35">
      <c r="A79" s="2">
        <v>27421</v>
      </c>
      <c r="B79" s="17" t="s">
        <v>124</v>
      </c>
      <c r="C79" s="17" t="s">
        <v>125</v>
      </c>
      <c r="D79" s="38" t="s">
        <v>119</v>
      </c>
      <c r="E79" s="2">
        <v>19890112</v>
      </c>
      <c r="F79" s="2" t="s">
        <v>3</v>
      </c>
      <c r="G79" s="2" t="s">
        <v>11</v>
      </c>
      <c r="H79" s="2" t="s">
        <v>12</v>
      </c>
      <c r="I79" s="2" t="s">
        <v>11</v>
      </c>
      <c r="J79" s="17" t="s">
        <v>58</v>
      </c>
      <c r="K79" s="2" t="s">
        <v>104</v>
      </c>
      <c r="L79" s="20">
        <v>57078</v>
      </c>
    </row>
    <row r="80" spans="1:12" x14ac:dyDescent="0.35">
      <c r="A80" s="2">
        <v>4180</v>
      </c>
      <c r="B80" s="17" t="s">
        <v>126</v>
      </c>
      <c r="C80" s="17" t="s">
        <v>127</v>
      </c>
      <c r="D80" s="38" t="s">
        <v>119</v>
      </c>
      <c r="E80" s="2">
        <v>19050101</v>
      </c>
      <c r="F80" s="2" t="s">
        <v>3</v>
      </c>
      <c r="G80" s="2" t="s">
        <v>17</v>
      </c>
      <c r="H80" s="2" t="s">
        <v>18</v>
      </c>
      <c r="I80" s="2" t="s">
        <v>11</v>
      </c>
      <c r="J80" s="17" t="s">
        <v>58</v>
      </c>
      <c r="K80" s="2" t="s">
        <v>104</v>
      </c>
      <c r="L80" s="20">
        <v>35331</v>
      </c>
    </row>
    <row r="81" spans="1:12" x14ac:dyDescent="0.35">
      <c r="A81" s="2">
        <v>25738</v>
      </c>
      <c r="B81" s="17" t="s">
        <v>128</v>
      </c>
      <c r="C81" s="17" t="s">
        <v>129</v>
      </c>
      <c r="D81" s="38" t="s">
        <v>119</v>
      </c>
      <c r="E81" s="2">
        <v>19841029</v>
      </c>
      <c r="F81" s="2" t="s">
        <v>3</v>
      </c>
      <c r="G81" s="2" t="s">
        <v>11</v>
      </c>
      <c r="H81" s="2" t="s">
        <v>12</v>
      </c>
      <c r="I81" s="2" t="s">
        <v>11</v>
      </c>
      <c r="J81" s="17" t="s">
        <v>58</v>
      </c>
      <c r="K81" s="2" t="s">
        <v>104</v>
      </c>
      <c r="L81" s="20">
        <v>108186</v>
      </c>
    </row>
    <row r="82" spans="1:12" x14ac:dyDescent="0.35">
      <c r="A82" s="2">
        <v>422</v>
      </c>
      <c r="B82" s="17" t="s">
        <v>311</v>
      </c>
      <c r="C82" s="17" t="s">
        <v>312</v>
      </c>
      <c r="D82" s="38" t="s">
        <v>119</v>
      </c>
      <c r="E82" s="2">
        <v>19310101</v>
      </c>
      <c r="F82" s="2" t="s">
        <v>3</v>
      </c>
      <c r="G82" s="2" t="s">
        <v>17</v>
      </c>
      <c r="H82" s="2" t="s">
        <v>18</v>
      </c>
      <c r="I82" s="2" t="s">
        <v>11</v>
      </c>
      <c r="J82" s="17" t="s">
        <v>58</v>
      </c>
      <c r="K82" s="2" t="s">
        <v>104</v>
      </c>
      <c r="L82" s="20">
        <v>76419</v>
      </c>
    </row>
    <row r="83" spans="1:12" x14ac:dyDescent="0.35">
      <c r="A83" s="2">
        <v>20292</v>
      </c>
      <c r="B83" s="17" t="s">
        <v>130</v>
      </c>
      <c r="C83" s="17" t="s">
        <v>131</v>
      </c>
      <c r="D83" s="38" t="s">
        <v>119</v>
      </c>
      <c r="E83" s="2">
        <v>19701109</v>
      </c>
      <c r="F83" s="2" t="s">
        <v>3</v>
      </c>
      <c r="G83" s="2" t="s">
        <v>17</v>
      </c>
      <c r="H83" s="2" t="s">
        <v>18</v>
      </c>
      <c r="I83" s="2" t="s">
        <v>6</v>
      </c>
      <c r="J83" s="17" t="s">
        <v>7</v>
      </c>
      <c r="K83" s="2" t="s">
        <v>104</v>
      </c>
      <c r="L83" s="20">
        <v>14187</v>
      </c>
    </row>
    <row r="84" spans="1:12" x14ac:dyDescent="0.35">
      <c r="A84" s="2">
        <v>15611</v>
      </c>
      <c r="B84" s="17" t="s">
        <v>330</v>
      </c>
      <c r="C84" s="17" t="s">
        <v>331</v>
      </c>
      <c r="D84" s="38" t="s">
        <v>119</v>
      </c>
      <c r="E84" s="2">
        <v>19380713</v>
      </c>
      <c r="F84" s="2" t="s">
        <v>3</v>
      </c>
      <c r="G84" s="2" t="s">
        <v>17</v>
      </c>
      <c r="H84" s="2" t="s">
        <v>18</v>
      </c>
      <c r="I84" s="2" t="s">
        <v>11</v>
      </c>
      <c r="J84" s="17" t="s">
        <v>58</v>
      </c>
      <c r="K84" s="2" t="s">
        <v>104</v>
      </c>
      <c r="L84" s="20">
        <v>70169</v>
      </c>
    </row>
    <row r="85" spans="1:12" x14ac:dyDescent="0.35">
      <c r="A85" s="2">
        <v>2320</v>
      </c>
      <c r="B85" s="17" t="s">
        <v>313</v>
      </c>
      <c r="C85" s="17" t="s">
        <v>314</v>
      </c>
      <c r="D85" s="38" t="s">
        <v>119</v>
      </c>
      <c r="E85" s="2">
        <v>19030203</v>
      </c>
      <c r="F85" s="2" t="s">
        <v>3</v>
      </c>
      <c r="G85" s="2" t="s">
        <v>17</v>
      </c>
      <c r="H85" s="2" t="s">
        <v>18</v>
      </c>
      <c r="I85" s="2" t="s">
        <v>11</v>
      </c>
      <c r="J85" s="17" t="s">
        <v>58</v>
      </c>
      <c r="K85" s="2" t="s">
        <v>104</v>
      </c>
      <c r="L85" s="20">
        <v>44458</v>
      </c>
    </row>
    <row r="86" spans="1:12" x14ac:dyDescent="0.35">
      <c r="A86" s="2">
        <v>16511</v>
      </c>
      <c r="B86" s="17" t="s">
        <v>132</v>
      </c>
      <c r="C86" s="17" t="s">
        <v>133</v>
      </c>
      <c r="D86" s="38" t="s">
        <v>134</v>
      </c>
      <c r="E86" s="2">
        <v>19461216</v>
      </c>
      <c r="F86" s="2" t="s">
        <v>3</v>
      </c>
      <c r="G86" s="2" t="s">
        <v>17</v>
      </c>
      <c r="H86" s="2" t="s">
        <v>18</v>
      </c>
      <c r="I86" s="2" t="s">
        <v>6</v>
      </c>
      <c r="J86" s="17" t="s">
        <v>7</v>
      </c>
      <c r="K86" s="2" t="s">
        <v>104</v>
      </c>
      <c r="L86" s="20">
        <v>113262</v>
      </c>
    </row>
    <row r="87" spans="1:12" x14ac:dyDescent="0.35">
      <c r="A87" s="2">
        <v>34982</v>
      </c>
      <c r="B87" s="17" t="s">
        <v>135</v>
      </c>
      <c r="C87" s="17" t="s">
        <v>133</v>
      </c>
      <c r="D87" s="38" t="s">
        <v>134</v>
      </c>
      <c r="E87" s="2">
        <v>19990315</v>
      </c>
      <c r="F87" s="2" t="s">
        <v>3</v>
      </c>
      <c r="G87" s="2" t="s">
        <v>17</v>
      </c>
      <c r="H87" s="2" t="s">
        <v>18</v>
      </c>
      <c r="I87" s="2" t="s">
        <v>6</v>
      </c>
      <c r="J87" s="17" t="s">
        <v>7</v>
      </c>
      <c r="K87" s="2" t="s">
        <v>104</v>
      </c>
      <c r="L87" s="20">
        <v>26018</v>
      </c>
    </row>
    <row r="88" spans="1:12" x14ac:dyDescent="0.35">
      <c r="A88" s="2">
        <v>10319</v>
      </c>
      <c r="B88" s="17" t="s">
        <v>136</v>
      </c>
      <c r="C88" s="17" t="s">
        <v>137</v>
      </c>
      <c r="D88" s="38" t="s">
        <v>134</v>
      </c>
      <c r="E88" s="2">
        <v>19040104</v>
      </c>
      <c r="F88" s="2" t="s">
        <v>3</v>
      </c>
      <c r="G88" s="2" t="s">
        <v>17</v>
      </c>
      <c r="H88" s="2" t="s">
        <v>18</v>
      </c>
      <c r="I88" s="2" t="s">
        <v>6</v>
      </c>
      <c r="J88" s="17" t="s">
        <v>7</v>
      </c>
      <c r="K88" s="2" t="s">
        <v>104</v>
      </c>
      <c r="L88" s="20">
        <v>56065</v>
      </c>
    </row>
    <row r="89" spans="1:12" x14ac:dyDescent="0.35">
      <c r="A89" s="2">
        <v>25679</v>
      </c>
      <c r="B89" s="17" t="s">
        <v>138</v>
      </c>
      <c r="C89" s="17" t="s">
        <v>139</v>
      </c>
      <c r="D89" s="38" t="s">
        <v>140</v>
      </c>
      <c r="E89" s="2">
        <v>19841009</v>
      </c>
      <c r="F89" s="2" t="s">
        <v>34</v>
      </c>
      <c r="G89" s="2" t="s">
        <v>17</v>
      </c>
      <c r="H89" s="2" t="s">
        <v>18</v>
      </c>
      <c r="I89" s="2" t="s">
        <v>22</v>
      </c>
      <c r="J89" s="17" t="s">
        <v>23</v>
      </c>
      <c r="K89" s="2" t="s">
        <v>104</v>
      </c>
      <c r="L89" s="20">
        <v>761168</v>
      </c>
    </row>
    <row r="90" spans="1:12" x14ac:dyDescent="0.35">
      <c r="A90" s="2">
        <v>57119</v>
      </c>
      <c r="B90" s="17" t="s">
        <v>315</v>
      </c>
      <c r="C90" s="17" t="s">
        <v>316</v>
      </c>
      <c r="D90" s="38" t="s">
        <v>140</v>
      </c>
      <c r="E90" s="2">
        <v>20010501</v>
      </c>
      <c r="F90" s="2" t="s">
        <v>3</v>
      </c>
      <c r="G90" s="2" t="s">
        <v>25</v>
      </c>
      <c r="H90" s="2" t="s">
        <v>26</v>
      </c>
      <c r="I90" s="2" t="s">
        <v>22</v>
      </c>
      <c r="J90" s="17" t="s">
        <v>23</v>
      </c>
      <c r="K90" s="2" t="s">
        <v>104</v>
      </c>
      <c r="L90" s="20">
        <v>68665</v>
      </c>
    </row>
    <row r="91" spans="1:12" x14ac:dyDescent="0.35">
      <c r="A91" s="2">
        <v>31762</v>
      </c>
      <c r="B91" s="17" t="s">
        <v>348</v>
      </c>
      <c r="C91" s="17" t="s">
        <v>349</v>
      </c>
      <c r="D91" s="38" t="s">
        <v>140</v>
      </c>
      <c r="E91" s="2">
        <v>19740101</v>
      </c>
      <c r="F91" s="2" t="s">
        <v>3</v>
      </c>
      <c r="G91" s="2" t="s">
        <v>17</v>
      </c>
      <c r="H91" s="2" t="s">
        <v>18</v>
      </c>
      <c r="I91" s="2" t="s">
        <v>22</v>
      </c>
      <c r="J91" s="17" t="s">
        <v>23</v>
      </c>
      <c r="K91" s="2" t="s">
        <v>104</v>
      </c>
      <c r="L91" s="20">
        <v>26464</v>
      </c>
    </row>
    <row r="92" spans="1:12" x14ac:dyDescent="0.35">
      <c r="A92" s="2">
        <v>25330</v>
      </c>
      <c r="B92" s="17" t="s">
        <v>141</v>
      </c>
      <c r="C92" s="17" t="s">
        <v>142</v>
      </c>
      <c r="D92" s="38" t="s">
        <v>140</v>
      </c>
      <c r="E92" s="2">
        <v>19840820</v>
      </c>
      <c r="F92" s="2" t="s">
        <v>3</v>
      </c>
      <c r="G92" s="2" t="s">
        <v>17</v>
      </c>
      <c r="H92" s="2" t="s">
        <v>18</v>
      </c>
      <c r="I92" s="2" t="s">
        <v>29</v>
      </c>
      <c r="J92" s="17" t="s">
        <v>30</v>
      </c>
      <c r="K92" s="2" t="s">
        <v>104</v>
      </c>
      <c r="L92" s="20">
        <v>441916</v>
      </c>
    </row>
    <row r="93" spans="1:12" x14ac:dyDescent="0.35">
      <c r="A93" s="2">
        <v>26727</v>
      </c>
      <c r="B93" s="17" t="s">
        <v>332</v>
      </c>
      <c r="C93" s="17" t="s">
        <v>333</v>
      </c>
      <c r="D93" s="38" t="s">
        <v>140</v>
      </c>
      <c r="E93" s="2">
        <v>19860708</v>
      </c>
      <c r="F93" s="2" t="s">
        <v>3</v>
      </c>
      <c r="G93" s="2" t="s">
        <v>17</v>
      </c>
      <c r="H93" s="2" t="s">
        <v>18</v>
      </c>
      <c r="I93" s="2" t="s">
        <v>22</v>
      </c>
      <c r="J93" s="17" t="s">
        <v>23</v>
      </c>
      <c r="K93" s="2" t="s">
        <v>104</v>
      </c>
      <c r="L93" s="20">
        <v>51017</v>
      </c>
    </row>
    <row r="94" spans="1:12" x14ac:dyDescent="0.35">
      <c r="A94" s="2">
        <v>24497</v>
      </c>
      <c r="B94" s="17" t="s">
        <v>317</v>
      </c>
      <c r="C94" s="17" t="s">
        <v>144</v>
      </c>
      <c r="D94" s="38" t="s">
        <v>140</v>
      </c>
      <c r="E94" s="2">
        <v>19830516</v>
      </c>
      <c r="F94" s="2" t="s">
        <v>3</v>
      </c>
      <c r="G94" s="2" t="s">
        <v>11</v>
      </c>
      <c r="H94" s="2" t="s">
        <v>12</v>
      </c>
      <c r="I94" s="2" t="s">
        <v>29</v>
      </c>
      <c r="J94" s="17" t="s">
        <v>30</v>
      </c>
      <c r="K94" s="2" t="s">
        <v>104</v>
      </c>
      <c r="L94" s="20">
        <v>116044</v>
      </c>
    </row>
    <row r="95" spans="1:12" x14ac:dyDescent="0.35">
      <c r="A95" s="2">
        <v>26223</v>
      </c>
      <c r="B95" s="17" t="s">
        <v>145</v>
      </c>
      <c r="C95" s="17" t="s">
        <v>144</v>
      </c>
      <c r="D95" s="38" t="s">
        <v>140</v>
      </c>
      <c r="E95" s="2">
        <v>19850503</v>
      </c>
      <c r="F95" s="2" t="s">
        <v>3</v>
      </c>
      <c r="G95" s="2" t="s">
        <v>11</v>
      </c>
      <c r="H95" s="2" t="s">
        <v>12</v>
      </c>
      <c r="I95" s="2" t="s">
        <v>29</v>
      </c>
      <c r="J95" s="17" t="s">
        <v>30</v>
      </c>
      <c r="K95" s="2" t="s">
        <v>104</v>
      </c>
      <c r="L95" s="20">
        <v>342422</v>
      </c>
    </row>
    <row r="96" spans="1:12" x14ac:dyDescent="0.35">
      <c r="A96" s="2">
        <v>26351</v>
      </c>
      <c r="B96" s="17" t="s">
        <v>146</v>
      </c>
      <c r="C96" s="17" t="s">
        <v>144</v>
      </c>
      <c r="D96" s="38" t="s">
        <v>140</v>
      </c>
      <c r="E96" s="2">
        <v>19850801</v>
      </c>
      <c r="F96" s="2" t="s">
        <v>3</v>
      </c>
      <c r="G96" s="2" t="s">
        <v>11</v>
      </c>
      <c r="H96" s="2" t="s">
        <v>12</v>
      </c>
      <c r="I96" s="2" t="s">
        <v>6</v>
      </c>
      <c r="J96" s="17" t="s">
        <v>7</v>
      </c>
      <c r="K96" s="2" t="s">
        <v>104</v>
      </c>
      <c r="L96" s="20">
        <v>55779</v>
      </c>
    </row>
    <row r="97" spans="1:12" x14ac:dyDescent="0.35">
      <c r="A97" s="2">
        <v>26937</v>
      </c>
      <c r="B97" s="17" t="s">
        <v>147</v>
      </c>
      <c r="C97" s="17" t="s">
        <v>144</v>
      </c>
      <c r="D97" s="38" t="s">
        <v>140</v>
      </c>
      <c r="E97" s="2">
        <v>19870415</v>
      </c>
      <c r="F97" s="2" t="s">
        <v>34</v>
      </c>
      <c r="G97" s="2" t="s">
        <v>11</v>
      </c>
      <c r="H97" s="2" t="s">
        <v>12</v>
      </c>
      <c r="I97" s="2" t="s">
        <v>29</v>
      </c>
      <c r="J97" s="17" t="s">
        <v>30</v>
      </c>
      <c r="K97" s="2" t="s">
        <v>104</v>
      </c>
      <c r="L97" s="20">
        <v>916346</v>
      </c>
    </row>
    <row r="98" spans="1:12" x14ac:dyDescent="0.35">
      <c r="A98" s="2">
        <v>34319</v>
      </c>
      <c r="B98" s="17" t="s">
        <v>318</v>
      </c>
      <c r="C98" s="17" t="s">
        <v>144</v>
      </c>
      <c r="D98" s="38" t="s">
        <v>140</v>
      </c>
      <c r="E98" s="2">
        <v>19971103</v>
      </c>
      <c r="F98" s="2" t="s">
        <v>3</v>
      </c>
      <c r="G98" s="2" t="s">
        <v>11</v>
      </c>
      <c r="H98" s="2" t="s">
        <v>12</v>
      </c>
      <c r="I98" s="2" t="s">
        <v>29</v>
      </c>
      <c r="J98" s="17" t="s">
        <v>30</v>
      </c>
      <c r="K98" s="2" t="s">
        <v>104</v>
      </c>
      <c r="L98" s="20">
        <v>195718</v>
      </c>
    </row>
    <row r="99" spans="1:12" x14ac:dyDescent="0.35">
      <c r="A99" s="2">
        <v>34656</v>
      </c>
      <c r="B99" s="17" t="s">
        <v>148</v>
      </c>
      <c r="C99" s="17" t="s">
        <v>144</v>
      </c>
      <c r="D99" s="38" t="s">
        <v>140</v>
      </c>
      <c r="E99" s="2">
        <v>19980518</v>
      </c>
      <c r="F99" s="2" t="s">
        <v>3</v>
      </c>
      <c r="G99" s="2" t="s">
        <v>11</v>
      </c>
      <c r="H99" s="2" t="s">
        <v>12</v>
      </c>
      <c r="I99" s="2" t="s">
        <v>29</v>
      </c>
      <c r="J99" s="17" t="s">
        <v>30</v>
      </c>
      <c r="K99" s="2" t="s">
        <v>104</v>
      </c>
      <c r="L99" s="20">
        <v>280165</v>
      </c>
    </row>
    <row r="100" spans="1:12" x14ac:dyDescent="0.35">
      <c r="A100" s="2">
        <v>27074</v>
      </c>
      <c r="B100" s="17" t="s">
        <v>149</v>
      </c>
      <c r="C100" s="17" t="s">
        <v>150</v>
      </c>
      <c r="D100" s="38" t="s">
        <v>140</v>
      </c>
      <c r="E100" s="2">
        <v>19871019</v>
      </c>
      <c r="F100" s="2" t="s">
        <v>3</v>
      </c>
      <c r="G100" s="2" t="s">
        <v>17</v>
      </c>
      <c r="H100" s="2" t="s">
        <v>18</v>
      </c>
      <c r="I100" s="2" t="s">
        <v>29</v>
      </c>
      <c r="J100" s="17" t="s">
        <v>30</v>
      </c>
      <c r="K100" s="2" t="s">
        <v>104</v>
      </c>
      <c r="L100" s="20">
        <v>202411</v>
      </c>
    </row>
    <row r="101" spans="1:12" x14ac:dyDescent="0.35">
      <c r="A101" s="2">
        <v>19629</v>
      </c>
      <c r="B101" s="17" t="s">
        <v>138</v>
      </c>
      <c r="C101" s="17" t="s">
        <v>151</v>
      </c>
      <c r="D101" s="38" t="s">
        <v>140</v>
      </c>
      <c r="E101" s="2">
        <v>19660902</v>
      </c>
      <c r="F101" s="2" t="s">
        <v>34</v>
      </c>
      <c r="G101" s="2" t="s">
        <v>17</v>
      </c>
      <c r="H101" s="2" t="s">
        <v>18</v>
      </c>
      <c r="I101" s="2" t="s">
        <v>22</v>
      </c>
      <c r="J101" s="17" t="s">
        <v>23</v>
      </c>
      <c r="K101" s="2" t="s">
        <v>104</v>
      </c>
      <c r="L101" s="20">
        <v>8779649</v>
      </c>
    </row>
    <row r="102" spans="1:12" x14ac:dyDescent="0.35">
      <c r="A102" s="2">
        <v>23772</v>
      </c>
      <c r="B102" s="17" t="s">
        <v>152</v>
      </c>
      <c r="C102" s="17" t="s">
        <v>151</v>
      </c>
      <c r="D102" s="38" t="s">
        <v>140</v>
      </c>
      <c r="E102" s="2">
        <v>19820331</v>
      </c>
      <c r="F102" s="2" t="s">
        <v>34</v>
      </c>
      <c r="G102" s="2" t="s">
        <v>17</v>
      </c>
      <c r="H102" s="2" t="s">
        <v>18</v>
      </c>
      <c r="I102" s="2" t="s">
        <v>22</v>
      </c>
      <c r="J102" s="17" t="s">
        <v>23</v>
      </c>
      <c r="K102" s="2" t="s">
        <v>104</v>
      </c>
      <c r="L102" s="20">
        <v>475589</v>
      </c>
    </row>
    <row r="103" spans="1:12" x14ac:dyDescent="0.35">
      <c r="A103" s="2">
        <v>26856</v>
      </c>
      <c r="B103" s="17" t="s">
        <v>153</v>
      </c>
      <c r="C103" s="17" t="s">
        <v>151</v>
      </c>
      <c r="D103" s="38" t="s">
        <v>140</v>
      </c>
      <c r="E103" s="2">
        <v>19861210</v>
      </c>
      <c r="F103" s="2" t="s">
        <v>3</v>
      </c>
      <c r="G103" s="2" t="s">
        <v>17</v>
      </c>
      <c r="H103" s="2" t="s">
        <v>18</v>
      </c>
      <c r="I103" s="2" t="s">
        <v>22</v>
      </c>
      <c r="J103" s="17" t="s">
        <v>23</v>
      </c>
      <c r="K103" s="2" t="s">
        <v>104</v>
      </c>
      <c r="L103" s="20">
        <v>466665</v>
      </c>
    </row>
    <row r="104" spans="1:12" x14ac:dyDescent="0.35">
      <c r="A104" s="2">
        <v>24347</v>
      </c>
      <c r="B104" s="17" t="s">
        <v>319</v>
      </c>
      <c r="C104" s="17" t="s">
        <v>320</v>
      </c>
      <c r="D104" s="38" t="s">
        <v>140</v>
      </c>
      <c r="E104" s="2">
        <v>19830124</v>
      </c>
      <c r="F104" s="2" t="s">
        <v>3</v>
      </c>
      <c r="G104" s="2" t="s">
        <v>11</v>
      </c>
      <c r="H104" s="2" t="s">
        <v>12</v>
      </c>
      <c r="I104" s="2" t="s">
        <v>22</v>
      </c>
      <c r="J104" s="17" t="s">
        <v>23</v>
      </c>
      <c r="K104" s="2" t="s">
        <v>104</v>
      </c>
      <c r="L104" s="20">
        <v>1405943</v>
      </c>
    </row>
    <row r="105" spans="1:12" x14ac:dyDescent="0.35">
      <c r="A105" s="2">
        <v>33513</v>
      </c>
      <c r="B105" s="17" t="s">
        <v>154</v>
      </c>
      <c r="C105" s="17" t="s">
        <v>155</v>
      </c>
      <c r="D105" s="38" t="s">
        <v>140</v>
      </c>
      <c r="E105" s="2">
        <v>19911024</v>
      </c>
      <c r="F105" s="2" t="s">
        <v>3</v>
      </c>
      <c r="G105" s="2" t="s">
        <v>17</v>
      </c>
      <c r="H105" s="2" t="s">
        <v>18</v>
      </c>
      <c r="I105" s="2" t="s">
        <v>29</v>
      </c>
      <c r="J105" s="17" t="s">
        <v>30</v>
      </c>
      <c r="K105" s="2" t="s">
        <v>104</v>
      </c>
      <c r="L105" s="20">
        <v>240045</v>
      </c>
    </row>
    <row r="106" spans="1:12" x14ac:dyDescent="0.35">
      <c r="A106" s="2">
        <v>22657</v>
      </c>
      <c r="B106" s="17" t="s">
        <v>156</v>
      </c>
      <c r="C106" s="17" t="s">
        <v>157</v>
      </c>
      <c r="D106" s="38" t="s">
        <v>140</v>
      </c>
      <c r="E106" s="2">
        <v>19780515</v>
      </c>
      <c r="F106" s="2" t="s">
        <v>3</v>
      </c>
      <c r="G106" s="2" t="s">
        <v>17</v>
      </c>
      <c r="H106" s="2" t="s">
        <v>18</v>
      </c>
      <c r="I106" s="2" t="s">
        <v>22</v>
      </c>
      <c r="J106" s="17" t="s">
        <v>23</v>
      </c>
      <c r="K106" s="2" t="s">
        <v>104</v>
      </c>
      <c r="L106" s="20">
        <v>59203</v>
      </c>
    </row>
    <row r="107" spans="1:12" x14ac:dyDescent="0.35">
      <c r="A107" s="2">
        <v>18301</v>
      </c>
      <c r="B107" s="17" t="s">
        <v>62</v>
      </c>
      <c r="C107" s="17" t="s">
        <v>383</v>
      </c>
      <c r="D107" s="38" t="s">
        <v>140</v>
      </c>
      <c r="E107" s="2">
        <v>19601008</v>
      </c>
      <c r="F107" s="2" t="s">
        <v>3</v>
      </c>
      <c r="G107" s="2" t="s">
        <v>17</v>
      </c>
      <c r="H107" s="2" t="s">
        <v>18</v>
      </c>
      <c r="I107" s="2" t="s">
        <v>29</v>
      </c>
      <c r="J107" s="17" t="s">
        <v>30</v>
      </c>
      <c r="K107" s="2" t="s">
        <v>104</v>
      </c>
      <c r="L107" s="20">
        <v>35052</v>
      </c>
    </row>
    <row r="108" spans="1:12" x14ac:dyDescent="0.35">
      <c r="A108" s="2">
        <v>20845</v>
      </c>
      <c r="B108" s="17" t="s">
        <v>158</v>
      </c>
      <c r="C108" s="17" t="s">
        <v>159</v>
      </c>
      <c r="D108" s="38" t="s">
        <v>140</v>
      </c>
      <c r="E108" s="2">
        <v>19721028</v>
      </c>
      <c r="F108" s="2" t="s">
        <v>3</v>
      </c>
      <c r="G108" s="2" t="s">
        <v>17</v>
      </c>
      <c r="H108" s="2" t="s">
        <v>18</v>
      </c>
      <c r="I108" s="2" t="s">
        <v>29</v>
      </c>
      <c r="J108" s="17" t="s">
        <v>30</v>
      </c>
      <c r="K108" s="2" t="s">
        <v>104</v>
      </c>
      <c r="L108" s="20">
        <v>219858</v>
      </c>
    </row>
    <row r="109" spans="1:12" x14ac:dyDescent="0.35">
      <c r="A109" s="2">
        <v>24961</v>
      </c>
      <c r="B109" s="17" t="s">
        <v>138</v>
      </c>
      <c r="C109" s="17" t="s">
        <v>160</v>
      </c>
      <c r="D109" s="38" t="s">
        <v>140</v>
      </c>
      <c r="E109" s="2">
        <v>19840206</v>
      </c>
      <c r="F109" s="2" t="s">
        <v>34</v>
      </c>
      <c r="G109" s="2" t="s">
        <v>17</v>
      </c>
      <c r="H109" s="2" t="s">
        <v>18</v>
      </c>
      <c r="I109" s="2" t="s">
        <v>22</v>
      </c>
      <c r="J109" s="17" t="s">
        <v>23</v>
      </c>
      <c r="K109" s="2" t="s">
        <v>104</v>
      </c>
      <c r="L109" s="20">
        <v>353068</v>
      </c>
    </row>
    <row r="110" spans="1:12" x14ac:dyDescent="0.35">
      <c r="A110" s="2">
        <v>4624</v>
      </c>
      <c r="B110" s="17" t="s">
        <v>161</v>
      </c>
      <c r="C110" s="17" t="s">
        <v>162</v>
      </c>
      <c r="D110" s="38" t="s">
        <v>163</v>
      </c>
      <c r="E110" s="2">
        <v>19170101</v>
      </c>
      <c r="F110" s="2" t="s">
        <v>3</v>
      </c>
      <c r="G110" s="2" t="s">
        <v>25</v>
      </c>
      <c r="H110" s="2" t="s">
        <v>26</v>
      </c>
      <c r="I110" s="2" t="s">
        <v>11</v>
      </c>
      <c r="J110" s="17" t="s">
        <v>58</v>
      </c>
      <c r="K110" s="2" t="s">
        <v>164</v>
      </c>
      <c r="L110" s="20">
        <v>110352</v>
      </c>
    </row>
    <row r="111" spans="1:12" x14ac:dyDescent="0.35">
      <c r="A111" s="2">
        <v>1417</v>
      </c>
      <c r="B111" s="17" t="s">
        <v>165</v>
      </c>
      <c r="C111" s="17" t="s">
        <v>166</v>
      </c>
      <c r="D111" s="38" t="s">
        <v>167</v>
      </c>
      <c r="E111" s="2">
        <v>19081001</v>
      </c>
      <c r="F111" s="2" t="s">
        <v>3</v>
      </c>
      <c r="G111" s="2" t="s">
        <v>11</v>
      </c>
      <c r="H111" s="2" t="s">
        <v>12</v>
      </c>
      <c r="I111" s="2" t="s">
        <v>11</v>
      </c>
      <c r="J111" s="17" t="s">
        <v>58</v>
      </c>
      <c r="K111" s="2" t="s">
        <v>164</v>
      </c>
      <c r="L111" s="20">
        <v>105259</v>
      </c>
    </row>
    <row r="112" spans="1:12" x14ac:dyDescent="0.35">
      <c r="A112" s="2">
        <v>24660</v>
      </c>
      <c r="B112" s="17" t="s">
        <v>168</v>
      </c>
      <c r="C112" s="17" t="s">
        <v>169</v>
      </c>
      <c r="D112" s="38" t="s">
        <v>170</v>
      </c>
      <c r="E112" s="2">
        <v>19830903</v>
      </c>
      <c r="F112" s="2" t="s">
        <v>3</v>
      </c>
      <c r="G112" s="2" t="s">
        <v>11</v>
      </c>
      <c r="H112" s="2" t="s">
        <v>12</v>
      </c>
      <c r="I112" s="2" t="s">
        <v>6</v>
      </c>
      <c r="J112" s="17" t="s">
        <v>7</v>
      </c>
      <c r="K112" s="2" t="s">
        <v>164</v>
      </c>
      <c r="L112" s="20">
        <v>103098</v>
      </c>
    </row>
    <row r="113" spans="1:12" x14ac:dyDescent="0.35">
      <c r="A113" s="2">
        <v>19450</v>
      </c>
      <c r="B113" s="17" t="s">
        <v>334</v>
      </c>
      <c r="C113" s="17" t="s">
        <v>172</v>
      </c>
      <c r="D113" s="38" t="s">
        <v>170</v>
      </c>
      <c r="E113" s="2">
        <v>19650618</v>
      </c>
      <c r="F113" s="2" t="s">
        <v>3</v>
      </c>
      <c r="G113" s="2" t="s">
        <v>17</v>
      </c>
      <c r="H113" s="2" t="s">
        <v>18</v>
      </c>
      <c r="I113" s="2" t="s">
        <v>6</v>
      </c>
      <c r="J113" s="17" t="s">
        <v>7</v>
      </c>
      <c r="K113" s="2" t="s">
        <v>164</v>
      </c>
      <c r="L113" s="20">
        <v>59527</v>
      </c>
    </row>
    <row r="114" spans="1:12" x14ac:dyDescent="0.35">
      <c r="A114" s="2">
        <v>34146</v>
      </c>
      <c r="B114" s="17" t="s">
        <v>321</v>
      </c>
      <c r="C114" s="17" t="s">
        <v>174</v>
      </c>
      <c r="D114" s="38" t="s">
        <v>170</v>
      </c>
      <c r="E114" s="2">
        <v>19960315</v>
      </c>
      <c r="F114" s="2" t="s">
        <v>3</v>
      </c>
      <c r="G114" s="2" t="s">
        <v>17</v>
      </c>
      <c r="H114" s="2" t="s">
        <v>18</v>
      </c>
      <c r="I114" s="2" t="s">
        <v>11</v>
      </c>
      <c r="J114" s="17" t="s">
        <v>58</v>
      </c>
      <c r="K114" s="2" t="s">
        <v>164</v>
      </c>
      <c r="L114" s="20">
        <v>37141</v>
      </c>
    </row>
    <row r="115" spans="1:12" x14ac:dyDescent="0.35">
      <c r="A115" s="2">
        <v>57041</v>
      </c>
      <c r="B115" s="17" t="s">
        <v>175</v>
      </c>
      <c r="C115" s="17" t="s">
        <v>176</v>
      </c>
      <c r="D115" s="38" t="s">
        <v>177</v>
      </c>
      <c r="E115" s="2">
        <v>20010223</v>
      </c>
      <c r="F115" s="2" t="s">
        <v>3</v>
      </c>
      <c r="G115" s="2" t="s">
        <v>17</v>
      </c>
      <c r="H115" s="2" t="s">
        <v>18</v>
      </c>
      <c r="I115" s="2" t="s">
        <v>178</v>
      </c>
      <c r="J115" s="17" t="s">
        <v>179</v>
      </c>
      <c r="K115" s="2" t="s">
        <v>180</v>
      </c>
      <c r="L115" s="20">
        <v>32054</v>
      </c>
    </row>
    <row r="116" spans="1:12" x14ac:dyDescent="0.35">
      <c r="A116" s="2">
        <v>27206</v>
      </c>
      <c r="B116" s="17" t="s">
        <v>181</v>
      </c>
      <c r="C116" s="17" t="s">
        <v>182</v>
      </c>
      <c r="D116" s="38" t="s">
        <v>183</v>
      </c>
      <c r="E116" s="2">
        <v>19880218</v>
      </c>
      <c r="F116" s="2" t="s">
        <v>3</v>
      </c>
      <c r="G116" s="2" t="s">
        <v>11</v>
      </c>
      <c r="H116" s="2" t="s">
        <v>12</v>
      </c>
      <c r="I116" s="2" t="s">
        <v>29</v>
      </c>
      <c r="J116" s="17" t="s">
        <v>30</v>
      </c>
      <c r="K116" s="2" t="s">
        <v>180</v>
      </c>
      <c r="L116" s="20">
        <v>91259</v>
      </c>
    </row>
    <row r="117" spans="1:12" x14ac:dyDescent="0.35">
      <c r="A117" s="2">
        <v>31555</v>
      </c>
      <c r="B117" s="17" t="s">
        <v>184</v>
      </c>
      <c r="C117" s="17" t="s">
        <v>182</v>
      </c>
      <c r="D117" s="38" t="s">
        <v>183</v>
      </c>
      <c r="E117" s="2">
        <v>19680701</v>
      </c>
      <c r="F117" s="2" t="s">
        <v>3</v>
      </c>
      <c r="G117" s="2" t="s">
        <v>14</v>
      </c>
      <c r="H117" s="2" t="s">
        <v>5</v>
      </c>
      <c r="I117" s="2" t="s">
        <v>6</v>
      </c>
      <c r="J117" s="17" t="s">
        <v>7</v>
      </c>
      <c r="K117" s="2" t="s">
        <v>180</v>
      </c>
      <c r="L117" s="20">
        <v>167090</v>
      </c>
    </row>
    <row r="118" spans="1:12" x14ac:dyDescent="0.35">
      <c r="A118" s="2">
        <v>23966</v>
      </c>
      <c r="B118" s="17" t="s">
        <v>322</v>
      </c>
      <c r="C118" s="17" t="s">
        <v>185</v>
      </c>
      <c r="D118" s="38" t="s">
        <v>186</v>
      </c>
      <c r="E118" s="2">
        <v>19820802</v>
      </c>
      <c r="F118" s="2" t="s">
        <v>3</v>
      </c>
      <c r="G118" s="2" t="s">
        <v>17</v>
      </c>
      <c r="H118" s="2" t="s">
        <v>18</v>
      </c>
      <c r="I118" s="2" t="s">
        <v>6</v>
      </c>
      <c r="J118" s="17" t="s">
        <v>7</v>
      </c>
      <c r="K118" s="2" t="s">
        <v>180</v>
      </c>
      <c r="L118" s="20">
        <v>540677</v>
      </c>
    </row>
    <row r="119" spans="1:12" x14ac:dyDescent="0.35">
      <c r="A119" s="2">
        <v>24015</v>
      </c>
      <c r="B119" s="17" t="s">
        <v>189</v>
      </c>
      <c r="C119" s="17" t="s">
        <v>190</v>
      </c>
      <c r="D119" s="38" t="s">
        <v>191</v>
      </c>
      <c r="E119" s="2">
        <v>19820913</v>
      </c>
      <c r="F119" s="2" t="s">
        <v>3</v>
      </c>
      <c r="G119" s="2" t="s">
        <v>17</v>
      </c>
      <c r="H119" s="2" t="s">
        <v>18</v>
      </c>
      <c r="I119" s="2" t="s">
        <v>6</v>
      </c>
      <c r="J119" s="17" t="s">
        <v>7</v>
      </c>
      <c r="K119" s="2" t="s">
        <v>180</v>
      </c>
      <c r="L119" s="20">
        <v>256100</v>
      </c>
    </row>
    <row r="120" spans="1:12" x14ac:dyDescent="0.35">
      <c r="A120" s="2">
        <v>31372</v>
      </c>
      <c r="B120" s="17" t="s">
        <v>192</v>
      </c>
      <c r="C120" s="17" t="s">
        <v>190</v>
      </c>
      <c r="D120" s="38" t="s">
        <v>191</v>
      </c>
      <c r="E120" s="2">
        <v>19570101</v>
      </c>
      <c r="F120" s="2" t="s">
        <v>3</v>
      </c>
      <c r="G120" s="2" t="s">
        <v>14</v>
      </c>
      <c r="H120" s="2" t="s">
        <v>5</v>
      </c>
      <c r="I120" s="2" t="s">
        <v>6</v>
      </c>
      <c r="J120" s="17" t="s">
        <v>7</v>
      </c>
      <c r="K120" s="2" t="s">
        <v>180</v>
      </c>
      <c r="L120" s="20">
        <v>70341</v>
      </c>
    </row>
    <row r="121" spans="1:12" x14ac:dyDescent="0.35">
      <c r="A121" s="2">
        <v>32456</v>
      </c>
      <c r="B121" s="17" t="s">
        <v>193</v>
      </c>
      <c r="C121" s="17" t="s">
        <v>190</v>
      </c>
      <c r="D121" s="38" t="s">
        <v>191</v>
      </c>
      <c r="E121" s="2">
        <v>19200404</v>
      </c>
      <c r="F121" s="2" t="s">
        <v>3</v>
      </c>
      <c r="G121" s="2" t="s">
        <v>14</v>
      </c>
      <c r="H121" s="2" t="s">
        <v>5</v>
      </c>
      <c r="I121" s="2" t="s">
        <v>6</v>
      </c>
      <c r="J121" s="17" t="s">
        <v>7</v>
      </c>
      <c r="K121" s="2" t="s">
        <v>180</v>
      </c>
      <c r="L121" s="20">
        <v>7750</v>
      </c>
    </row>
    <row r="122" spans="1:12" x14ac:dyDescent="0.35">
      <c r="A122" s="2">
        <v>14679</v>
      </c>
      <c r="B122" s="17" t="s">
        <v>194</v>
      </c>
      <c r="C122" s="17" t="s">
        <v>195</v>
      </c>
      <c r="D122" s="38" t="s">
        <v>191</v>
      </c>
      <c r="E122" s="2">
        <v>19340818</v>
      </c>
      <c r="F122" s="2" t="s">
        <v>3</v>
      </c>
      <c r="G122" s="2" t="s">
        <v>11</v>
      </c>
      <c r="H122" s="2" t="s">
        <v>12</v>
      </c>
      <c r="I122" s="2" t="s">
        <v>6</v>
      </c>
      <c r="J122" s="17" t="s">
        <v>7</v>
      </c>
      <c r="K122" s="2" t="s">
        <v>180</v>
      </c>
      <c r="L122" s="20">
        <v>333047</v>
      </c>
    </row>
    <row r="123" spans="1:12" x14ac:dyDescent="0.35">
      <c r="A123" s="2">
        <v>34417</v>
      </c>
      <c r="B123" s="17" t="s">
        <v>197</v>
      </c>
      <c r="C123" s="17" t="s">
        <v>198</v>
      </c>
      <c r="D123" s="38" t="s">
        <v>199</v>
      </c>
      <c r="E123" s="2">
        <v>19971006</v>
      </c>
      <c r="F123" s="2" t="s">
        <v>3</v>
      </c>
      <c r="G123" s="2" t="s">
        <v>17</v>
      </c>
      <c r="H123" s="2" t="s">
        <v>18</v>
      </c>
      <c r="I123" s="2" t="s">
        <v>29</v>
      </c>
      <c r="J123" s="17" t="s">
        <v>30</v>
      </c>
      <c r="K123" s="2" t="s">
        <v>180</v>
      </c>
      <c r="L123" s="20">
        <v>52021</v>
      </c>
    </row>
    <row r="124" spans="1:12" x14ac:dyDescent="0.35">
      <c r="A124" s="2">
        <v>34270</v>
      </c>
      <c r="B124" s="17" t="s">
        <v>200</v>
      </c>
      <c r="C124" s="17" t="s">
        <v>201</v>
      </c>
      <c r="D124" s="38" t="s">
        <v>199</v>
      </c>
      <c r="E124" s="2">
        <v>19970115</v>
      </c>
      <c r="F124" s="2" t="s">
        <v>3</v>
      </c>
      <c r="G124" s="2" t="s">
        <v>17</v>
      </c>
      <c r="H124" s="2" t="s">
        <v>18</v>
      </c>
      <c r="I124" s="2" t="s">
        <v>22</v>
      </c>
      <c r="J124" s="17" t="s">
        <v>23</v>
      </c>
      <c r="K124" s="2" t="s">
        <v>180</v>
      </c>
      <c r="L124" s="20">
        <v>145670</v>
      </c>
    </row>
    <row r="125" spans="1:12" x14ac:dyDescent="0.35">
      <c r="A125" s="2">
        <v>26790</v>
      </c>
      <c r="B125" s="17" t="s">
        <v>216</v>
      </c>
      <c r="C125" s="17" t="s">
        <v>335</v>
      </c>
      <c r="D125" s="38" t="s">
        <v>199</v>
      </c>
      <c r="E125" s="2">
        <v>19860916</v>
      </c>
      <c r="F125" s="2" t="s">
        <v>3</v>
      </c>
      <c r="G125" s="2" t="s">
        <v>11</v>
      </c>
      <c r="H125" s="2" t="s">
        <v>12</v>
      </c>
      <c r="I125" s="2" t="s">
        <v>29</v>
      </c>
      <c r="J125" s="17" t="s">
        <v>30</v>
      </c>
      <c r="K125" s="2" t="s">
        <v>180</v>
      </c>
      <c r="L125" s="20">
        <v>260434</v>
      </c>
    </row>
    <row r="126" spans="1:12" x14ac:dyDescent="0.35">
      <c r="A126" s="2">
        <v>21111</v>
      </c>
      <c r="B126" s="17" t="s">
        <v>202</v>
      </c>
      <c r="C126" s="17" t="s">
        <v>203</v>
      </c>
      <c r="D126" s="38" t="s">
        <v>199</v>
      </c>
      <c r="E126" s="2">
        <v>19730611</v>
      </c>
      <c r="F126" s="2" t="s">
        <v>3</v>
      </c>
      <c r="G126" s="2" t="s">
        <v>11</v>
      </c>
      <c r="H126" s="2" t="s">
        <v>12</v>
      </c>
      <c r="I126" s="2" t="s">
        <v>6</v>
      </c>
      <c r="J126" s="17" t="s">
        <v>7</v>
      </c>
      <c r="K126" s="2" t="s">
        <v>180</v>
      </c>
      <c r="L126" s="20">
        <v>363175</v>
      </c>
    </row>
    <row r="127" spans="1:12" x14ac:dyDescent="0.35">
      <c r="A127" s="2">
        <v>23713</v>
      </c>
      <c r="B127" s="17" t="s">
        <v>204</v>
      </c>
      <c r="C127" s="17" t="s">
        <v>205</v>
      </c>
      <c r="D127" s="38" t="s">
        <v>206</v>
      </c>
      <c r="E127" s="2">
        <v>19820222</v>
      </c>
      <c r="F127" s="2" t="s">
        <v>3</v>
      </c>
      <c r="G127" s="2" t="s">
        <v>11</v>
      </c>
      <c r="H127" s="2" t="s">
        <v>12</v>
      </c>
      <c r="I127" s="2" t="s">
        <v>22</v>
      </c>
      <c r="J127" s="17" t="s">
        <v>23</v>
      </c>
      <c r="K127" s="2" t="s">
        <v>180</v>
      </c>
      <c r="L127" s="20">
        <v>128176</v>
      </c>
    </row>
    <row r="128" spans="1:12" x14ac:dyDescent="0.35">
      <c r="A128" s="2">
        <v>31189</v>
      </c>
      <c r="B128" s="17" t="s">
        <v>207</v>
      </c>
      <c r="C128" s="17" t="s">
        <v>205</v>
      </c>
      <c r="D128" s="38" t="s">
        <v>206</v>
      </c>
      <c r="E128" s="2">
        <v>19600331</v>
      </c>
      <c r="F128" s="2" t="s">
        <v>3</v>
      </c>
      <c r="G128" s="2" t="s">
        <v>14</v>
      </c>
      <c r="H128" s="2" t="s">
        <v>5</v>
      </c>
      <c r="I128" s="2" t="s">
        <v>22</v>
      </c>
      <c r="J128" s="17" t="s">
        <v>23</v>
      </c>
      <c r="K128" s="2" t="s">
        <v>180</v>
      </c>
      <c r="L128" s="20">
        <v>585093</v>
      </c>
    </row>
    <row r="129" spans="1:12" x14ac:dyDescent="0.35">
      <c r="A129" s="2">
        <v>35186</v>
      </c>
      <c r="B129" s="17" t="s">
        <v>208</v>
      </c>
      <c r="C129" s="17" t="s">
        <v>209</v>
      </c>
      <c r="D129" s="38" t="s">
        <v>206</v>
      </c>
      <c r="E129" s="2">
        <v>19991115</v>
      </c>
      <c r="F129" s="2" t="s">
        <v>3</v>
      </c>
      <c r="G129" s="2" t="s">
        <v>17</v>
      </c>
      <c r="H129" s="2" t="s">
        <v>18</v>
      </c>
      <c r="I129" s="2" t="s">
        <v>29</v>
      </c>
      <c r="J129" s="17" t="s">
        <v>30</v>
      </c>
      <c r="K129" s="2" t="s">
        <v>180</v>
      </c>
      <c r="L129" s="20">
        <v>308026</v>
      </c>
    </row>
    <row r="130" spans="1:12" x14ac:dyDescent="0.35">
      <c r="A130" s="2">
        <v>27267</v>
      </c>
      <c r="B130" s="17" t="s">
        <v>210</v>
      </c>
      <c r="C130" s="17" t="s">
        <v>211</v>
      </c>
      <c r="D130" s="38" t="s">
        <v>206</v>
      </c>
      <c r="E130" s="2">
        <v>19880620</v>
      </c>
      <c r="F130" s="2" t="s">
        <v>3</v>
      </c>
      <c r="G130" s="2" t="s">
        <v>17</v>
      </c>
      <c r="H130" s="2" t="s">
        <v>18</v>
      </c>
      <c r="I130" s="2" t="s">
        <v>29</v>
      </c>
      <c r="J130" s="17" t="s">
        <v>30</v>
      </c>
      <c r="K130" s="2" t="s">
        <v>180</v>
      </c>
      <c r="L130" s="20">
        <v>144357</v>
      </c>
    </row>
    <row r="131" spans="1:12" x14ac:dyDescent="0.35">
      <c r="A131" s="2">
        <v>19736</v>
      </c>
      <c r="B131" s="17" t="s">
        <v>212</v>
      </c>
      <c r="C131" s="17" t="s">
        <v>213</v>
      </c>
      <c r="D131" s="38" t="s">
        <v>206</v>
      </c>
      <c r="E131" s="2">
        <v>19670801</v>
      </c>
      <c r="F131" s="2" t="s">
        <v>3</v>
      </c>
      <c r="G131" s="2" t="s">
        <v>17</v>
      </c>
      <c r="H131" s="2" t="s">
        <v>18</v>
      </c>
      <c r="I131" s="2" t="s">
        <v>29</v>
      </c>
      <c r="J131" s="17" t="s">
        <v>30</v>
      </c>
      <c r="K131" s="2" t="s">
        <v>180</v>
      </c>
      <c r="L131" s="20">
        <v>334551</v>
      </c>
    </row>
    <row r="132" spans="1:12" x14ac:dyDescent="0.35">
      <c r="A132" s="2">
        <v>23373</v>
      </c>
      <c r="B132" s="17" t="s">
        <v>214</v>
      </c>
      <c r="C132" s="17" t="s">
        <v>213</v>
      </c>
      <c r="D132" s="38" t="s">
        <v>206</v>
      </c>
      <c r="E132" s="2">
        <v>19810409</v>
      </c>
      <c r="F132" s="2" t="s">
        <v>3</v>
      </c>
      <c r="G132" s="2" t="s">
        <v>17</v>
      </c>
      <c r="H132" s="2" t="s">
        <v>18</v>
      </c>
      <c r="I132" s="2" t="s">
        <v>29</v>
      </c>
      <c r="J132" s="17" t="s">
        <v>30</v>
      </c>
      <c r="K132" s="2" t="s">
        <v>180</v>
      </c>
      <c r="L132" s="20">
        <v>78692</v>
      </c>
    </row>
    <row r="133" spans="1:12" x14ac:dyDescent="0.35">
      <c r="A133" s="2">
        <v>25749</v>
      </c>
      <c r="B133" s="17" t="s">
        <v>215</v>
      </c>
      <c r="C133" s="17" t="s">
        <v>213</v>
      </c>
      <c r="D133" s="38" t="s">
        <v>206</v>
      </c>
      <c r="E133" s="2">
        <v>19841126</v>
      </c>
      <c r="F133" s="2" t="s">
        <v>3</v>
      </c>
      <c r="G133" s="2" t="s">
        <v>11</v>
      </c>
      <c r="H133" s="2" t="s">
        <v>12</v>
      </c>
      <c r="I133" s="2" t="s">
        <v>29</v>
      </c>
      <c r="J133" s="17" t="s">
        <v>30</v>
      </c>
      <c r="K133" s="2" t="s">
        <v>180</v>
      </c>
      <c r="L133" s="20">
        <v>138030</v>
      </c>
    </row>
    <row r="134" spans="1:12" x14ac:dyDescent="0.35">
      <c r="A134" s="2">
        <v>30394</v>
      </c>
      <c r="B134" s="17" t="s">
        <v>217</v>
      </c>
      <c r="C134" s="17" t="s">
        <v>213</v>
      </c>
      <c r="D134" s="38" t="s">
        <v>206</v>
      </c>
      <c r="E134" s="2">
        <v>19480101</v>
      </c>
      <c r="F134" s="2" t="s">
        <v>3</v>
      </c>
      <c r="G134" s="2" t="s">
        <v>14</v>
      </c>
      <c r="H134" s="2" t="s">
        <v>5</v>
      </c>
      <c r="I134" s="2" t="s">
        <v>6</v>
      </c>
      <c r="J134" s="17" t="s">
        <v>7</v>
      </c>
      <c r="K134" s="2" t="s">
        <v>180</v>
      </c>
      <c r="L134" s="20">
        <v>648971</v>
      </c>
    </row>
    <row r="135" spans="1:12" x14ac:dyDescent="0.35">
      <c r="A135" s="2">
        <v>32209</v>
      </c>
      <c r="B135" s="17" t="s">
        <v>218</v>
      </c>
      <c r="C135" s="17" t="s">
        <v>213</v>
      </c>
      <c r="D135" s="38" t="s">
        <v>206</v>
      </c>
      <c r="E135" s="2">
        <v>19840427</v>
      </c>
      <c r="F135" s="2" t="s">
        <v>3</v>
      </c>
      <c r="G135" s="2" t="s">
        <v>14</v>
      </c>
      <c r="H135" s="2" t="s">
        <v>5</v>
      </c>
      <c r="I135" s="2" t="s">
        <v>29</v>
      </c>
      <c r="J135" s="17" t="s">
        <v>30</v>
      </c>
      <c r="K135" s="2" t="s">
        <v>180</v>
      </c>
      <c r="L135" s="20">
        <v>134898</v>
      </c>
    </row>
    <row r="136" spans="1:12" x14ac:dyDescent="0.35">
      <c r="A136" s="2">
        <v>32257</v>
      </c>
      <c r="B136" s="17" t="s">
        <v>219</v>
      </c>
      <c r="C136" s="17" t="s">
        <v>213</v>
      </c>
      <c r="D136" s="38" t="s">
        <v>206</v>
      </c>
      <c r="E136" s="2">
        <v>19841129</v>
      </c>
      <c r="F136" s="2" t="s">
        <v>3</v>
      </c>
      <c r="G136" s="2" t="s">
        <v>14</v>
      </c>
      <c r="H136" s="2" t="s">
        <v>5</v>
      </c>
      <c r="I136" s="2" t="s">
        <v>29</v>
      </c>
      <c r="J136" s="17" t="s">
        <v>30</v>
      </c>
      <c r="K136" s="2" t="s">
        <v>180</v>
      </c>
      <c r="L136" s="20">
        <v>219369</v>
      </c>
    </row>
    <row r="137" spans="1:12" x14ac:dyDescent="0.35">
      <c r="A137" s="2">
        <v>34542</v>
      </c>
      <c r="B137" s="17" t="s">
        <v>220</v>
      </c>
      <c r="C137" s="17" t="s">
        <v>213</v>
      </c>
      <c r="D137" s="38" t="s">
        <v>206</v>
      </c>
      <c r="E137" s="2">
        <v>19980319</v>
      </c>
      <c r="F137" s="2" t="s">
        <v>3</v>
      </c>
      <c r="G137" s="2" t="s">
        <v>17</v>
      </c>
      <c r="H137" s="2" t="s">
        <v>18</v>
      </c>
      <c r="I137" s="2" t="s">
        <v>29</v>
      </c>
      <c r="J137" s="17" t="s">
        <v>30</v>
      </c>
      <c r="K137" s="2" t="s">
        <v>180</v>
      </c>
      <c r="L137" s="20">
        <v>58042</v>
      </c>
    </row>
    <row r="138" spans="1:12" x14ac:dyDescent="0.35">
      <c r="A138" s="2">
        <v>34967</v>
      </c>
      <c r="B138" s="17" t="s">
        <v>221</v>
      </c>
      <c r="C138" s="17" t="s">
        <v>213</v>
      </c>
      <c r="D138" s="38" t="s">
        <v>206</v>
      </c>
      <c r="E138" s="2">
        <v>19990102</v>
      </c>
      <c r="F138" s="2" t="s">
        <v>34</v>
      </c>
      <c r="G138" s="2" t="s">
        <v>25</v>
      </c>
      <c r="H138" s="2" t="s">
        <v>26</v>
      </c>
      <c r="I138" s="2" t="s">
        <v>22</v>
      </c>
      <c r="J138" s="17" t="s">
        <v>23</v>
      </c>
      <c r="K138" s="2" t="s">
        <v>180</v>
      </c>
      <c r="L138" s="20">
        <v>12003459</v>
      </c>
    </row>
    <row r="139" spans="1:12" x14ac:dyDescent="0.35">
      <c r="A139" s="2">
        <v>33568</v>
      </c>
      <c r="B139" s="17" t="s">
        <v>225</v>
      </c>
      <c r="C139" s="17" t="s">
        <v>223</v>
      </c>
      <c r="D139" s="38" t="s">
        <v>224</v>
      </c>
      <c r="E139" s="2">
        <v>19920323</v>
      </c>
      <c r="F139" s="2" t="s">
        <v>3</v>
      </c>
      <c r="G139" s="2" t="s">
        <v>25</v>
      </c>
      <c r="H139" s="2" t="s">
        <v>26</v>
      </c>
      <c r="I139" s="2" t="s">
        <v>6</v>
      </c>
      <c r="J139" s="17" t="s">
        <v>7</v>
      </c>
      <c r="K139" s="2" t="s">
        <v>180</v>
      </c>
      <c r="L139" s="20">
        <v>72208</v>
      </c>
    </row>
    <row r="140" spans="1:12" x14ac:dyDescent="0.35">
      <c r="A140" s="2">
        <v>34759</v>
      </c>
      <c r="B140" s="17" t="s">
        <v>226</v>
      </c>
      <c r="C140" s="17" t="s">
        <v>223</v>
      </c>
      <c r="D140" s="38" t="s">
        <v>224</v>
      </c>
      <c r="E140" s="2">
        <v>19990609</v>
      </c>
      <c r="F140" s="2" t="s">
        <v>3</v>
      </c>
      <c r="G140" s="2" t="s">
        <v>25</v>
      </c>
      <c r="H140" s="2" t="s">
        <v>26</v>
      </c>
      <c r="I140" s="2" t="s">
        <v>29</v>
      </c>
      <c r="J140" s="17" t="s">
        <v>30</v>
      </c>
      <c r="K140" s="2" t="s">
        <v>180</v>
      </c>
      <c r="L140" s="20">
        <v>62801</v>
      </c>
    </row>
    <row r="141" spans="1:12" x14ac:dyDescent="0.35">
      <c r="A141" s="2">
        <v>31559</v>
      </c>
      <c r="B141" s="17" t="s">
        <v>227</v>
      </c>
      <c r="C141" s="17" t="s">
        <v>228</v>
      </c>
      <c r="D141" s="38" t="s">
        <v>224</v>
      </c>
      <c r="E141" s="2">
        <v>18900101</v>
      </c>
      <c r="F141" s="2" t="s">
        <v>3</v>
      </c>
      <c r="G141" s="2" t="s">
        <v>4</v>
      </c>
      <c r="H141" s="2" t="s">
        <v>5</v>
      </c>
      <c r="I141" s="2" t="s">
        <v>6</v>
      </c>
      <c r="J141" s="17" t="s">
        <v>7</v>
      </c>
      <c r="K141" s="2" t="s">
        <v>180</v>
      </c>
      <c r="L141" s="20">
        <v>20014</v>
      </c>
    </row>
    <row r="142" spans="1:12" x14ac:dyDescent="0.35">
      <c r="A142" s="2">
        <v>27150</v>
      </c>
      <c r="B142" s="17" t="s">
        <v>229</v>
      </c>
      <c r="C142" s="17" t="s">
        <v>230</v>
      </c>
      <c r="D142" s="38" t="s">
        <v>231</v>
      </c>
      <c r="E142" s="2">
        <v>19800601</v>
      </c>
      <c r="F142" s="2" t="s">
        <v>34</v>
      </c>
      <c r="G142" s="2" t="s">
        <v>17</v>
      </c>
      <c r="H142" s="2" t="s">
        <v>18</v>
      </c>
      <c r="I142" s="2" t="s">
        <v>22</v>
      </c>
      <c r="J142" s="17" t="s">
        <v>23</v>
      </c>
      <c r="K142" s="2" t="s">
        <v>180</v>
      </c>
      <c r="L142" s="20">
        <v>2392021</v>
      </c>
    </row>
    <row r="143" spans="1:12" x14ac:dyDescent="0.35">
      <c r="A143" s="2">
        <v>32185</v>
      </c>
      <c r="B143" s="17" t="s">
        <v>233</v>
      </c>
      <c r="C143" s="17" t="s">
        <v>230</v>
      </c>
      <c r="D143" s="38" t="s">
        <v>231</v>
      </c>
      <c r="E143" s="2">
        <v>19831215</v>
      </c>
      <c r="F143" s="2" t="s">
        <v>34</v>
      </c>
      <c r="G143" s="2" t="s">
        <v>17</v>
      </c>
      <c r="H143" s="2" t="s">
        <v>18</v>
      </c>
      <c r="I143" s="2" t="s">
        <v>22</v>
      </c>
      <c r="J143" s="17" t="s">
        <v>23</v>
      </c>
      <c r="K143" s="2" t="s">
        <v>180</v>
      </c>
      <c r="L143" s="20">
        <v>8893411</v>
      </c>
    </row>
    <row r="144" spans="1:12" x14ac:dyDescent="0.35">
      <c r="A144" s="2">
        <v>34968</v>
      </c>
      <c r="B144" s="17" t="s">
        <v>234</v>
      </c>
      <c r="C144" s="17" t="s">
        <v>230</v>
      </c>
      <c r="D144" s="38" t="s">
        <v>231</v>
      </c>
      <c r="E144" s="2">
        <v>19990102</v>
      </c>
      <c r="F144" s="2" t="s">
        <v>34</v>
      </c>
      <c r="G144" s="2" t="s">
        <v>25</v>
      </c>
      <c r="H144" s="2" t="s">
        <v>26</v>
      </c>
      <c r="I144" s="2" t="s">
        <v>22</v>
      </c>
      <c r="J144" s="17" t="s">
        <v>23</v>
      </c>
      <c r="K144" s="2" t="s">
        <v>180</v>
      </c>
      <c r="L144" s="20">
        <v>25691000</v>
      </c>
    </row>
    <row r="145" spans="1:12" x14ac:dyDescent="0.35">
      <c r="A145" s="2">
        <v>31027</v>
      </c>
      <c r="B145" s="17" t="s">
        <v>235</v>
      </c>
      <c r="C145" s="17" t="s">
        <v>236</v>
      </c>
      <c r="D145" s="38" t="s">
        <v>231</v>
      </c>
      <c r="E145" s="2">
        <v>19580430</v>
      </c>
      <c r="F145" s="2" t="s">
        <v>34</v>
      </c>
      <c r="G145" s="2" t="s">
        <v>17</v>
      </c>
      <c r="H145" s="2" t="s">
        <v>18</v>
      </c>
      <c r="I145" s="2" t="s">
        <v>22</v>
      </c>
      <c r="J145" s="17" t="s">
        <v>23</v>
      </c>
      <c r="K145" s="2" t="s">
        <v>180</v>
      </c>
      <c r="L145" s="20">
        <v>16039232</v>
      </c>
    </row>
    <row r="146" spans="1:12" x14ac:dyDescent="0.35">
      <c r="A146" s="2">
        <v>19919</v>
      </c>
      <c r="B146" s="17" t="s">
        <v>350</v>
      </c>
      <c r="C146" s="17" t="s">
        <v>240</v>
      </c>
      <c r="D146" s="38" t="s">
        <v>231</v>
      </c>
      <c r="E146" s="2">
        <v>19690225</v>
      </c>
      <c r="F146" s="2" t="s">
        <v>34</v>
      </c>
      <c r="G146" s="2" t="s">
        <v>17</v>
      </c>
      <c r="H146" s="2" t="s">
        <v>18</v>
      </c>
      <c r="I146" s="2" t="s">
        <v>22</v>
      </c>
      <c r="J146" s="17" t="s">
        <v>23</v>
      </c>
      <c r="K146" s="2" t="s">
        <v>180</v>
      </c>
      <c r="L146" s="20">
        <v>7043254</v>
      </c>
    </row>
    <row r="147" spans="1:12" x14ac:dyDescent="0.35">
      <c r="A147" s="2">
        <v>20828</v>
      </c>
      <c r="B147" s="17" t="s">
        <v>351</v>
      </c>
      <c r="C147" s="17" t="s">
        <v>240</v>
      </c>
      <c r="D147" s="38" t="s">
        <v>231</v>
      </c>
      <c r="E147" s="2">
        <v>19721002</v>
      </c>
      <c r="F147" s="2" t="s">
        <v>34</v>
      </c>
      <c r="G147" s="2" t="s">
        <v>17</v>
      </c>
      <c r="H147" s="2" t="s">
        <v>18</v>
      </c>
      <c r="I147" s="2" t="s">
        <v>22</v>
      </c>
      <c r="J147" s="17" t="s">
        <v>23</v>
      </c>
      <c r="K147" s="2" t="s">
        <v>180</v>
      </c>
      <c r="L147" s="20">
        <v>8082156</v>
      </c>
    </row>
    <row r="148" spans="1:12" x14ac:dyDescent="0.35">
      <c r="A148" s="2">
        <v>22946</v>
      </c>
      <c r="B148" s="17" t="s">
        <v>352</v>
      </c>
      <c r="C148" s="17" t="s">
        <v>240</v>
      </c>
      <c r="D148" s="38" t="s">
        <v>231</v>
      </c>
      <c r="E148" s="2">
        <v>19790907</v>
      </c>
      <c r="F148" s="2" t="s">
        <v>3</v>
      </c>
      <c r="G148" s="2" t="s">
        <v>17</v>
      </c>
      <c r="H148" s="2" t="s">
        <v>18</v>
      </c>
      <c r="I148" s="2" t="s">
        <v>22</v>
      </c>
      <c r="J148" s="17" t="s">
        <v>23</v>
      </c>
      <c r="K148" s="2" t="s">
        <v>180</v>
      </c>
      <c r="L148" s="20">
        <v>1311002</v>
      </c>
    </row>
    <row r="149" spans="1:12" x14ac:dyDescent="0.35">
      <c r="A149" s="2">
        <v>31469</v>
      </c>
      <c r="B149" s="17" t="s">
        <v>232</v>
      </c>
      <c r="C149" s="17" t="s">
        <v>240</v>
      </c>
      <c r="D149" s="38" t="s">
        <v>231</v>
      </c>
      <c r="E149" s="2">
        <v>19650325</v>
      </c>
      <c r="F149" s="2" t="s">
        <v>34</v>
      </c>
      <c r="G149" s="2" t="s">
        <v>17</v>
      </c>
      <c r="H149" s="2" t="s">
        <v>18</v>
      </c>
      <c r="I149" s="2" t="s">
        <v>22</v>
      </c>
      <c r="J149" s="17" t="s">
        <v>23</v>
      </c>
      <c r="K149" s="2" t="s">
        <v>180</v>
      </c>
      <c r="L149" s="20">
        <v>4510223</v>
      </c>
    </row>
    <row r="150" spans="1:12" x14ac:dyDescent="0.35">
      <c r="A150" s="2">
        <v>30387</v>
      </c>
      <c r="B150" s="17" t="s">
        <v>241</v>
      </c>
      <c r="C150" s="17" t="s">
        <v>242</v>
      </c>
      <c r="D150" s="38" t="s">
        <v>231</v>
      </c>
      <c r="E150" s="2">
        <v>19490117</v>
      </c>
      <c r="F150" s="2" t="s">
        <v>34</v>
      </c>
      <c r="G150" s="2" t="s">
        <v>17</v>
      </c>
      <c r="H150" s="2" t="s">
        <v>18</v>
      </c>
      <c r="I150" s="2" t="s">
        <v>22</v>
      </c>
      <c r="J150" s="17" t="s">
        <v>23</v>
      </c>
      <c r="K150" s="2" t="s">
        <v>180</v>
      </c>
      <c r="L150" s="20">
        <v>19157899</v>
      </c>
    </row>
    <row r="151" spans="1:12" x14ac:dyDescent="0.35">
      <c r="A151" s="2">
        <v>34496</v>
      </c>
      <c r="B151" s="17" t="s">
        <v>336</v>
      </c>
      <c r="C151" s="17" t="s">
        <v>337</v>
      </c>
      <c r="D151" s="38" t="s">
        <v>245</v>
      </c>
      <c r="E151" s="2">
        <v>19970520</v>
      </c>
      <c r="F151" s="2" t="s">
        <v>3</v>
      </c>
      <c r="G151" s="2" t="s">
        <v>17</v>
      </c>
      <c r="H151" s="2" t="s">
        <v>18</v>
      </c>
      <c r="I151" s="2" t="s">
        <v>29</v>
      </c>
      <c r="J151" s="17" t="s">
        <v>30</v>
      </c>
      <c r="K151" s="2" t="s">
        <v>246</v>
      </c>
      <c r="L151" s="20">
        <v>355212</v>
      </c>
    </row>
    <row r="152" spans="1:12" x14ac:dyDescent="0.35">
      <c r="A152" s="2">
        <v>57198</v>
      </c>
      <c r="B152" s="17" t="s">
        <v>353</v>
      </c>
      <c r="C152" s="17" t="s">
        <v>354</v>
      </c>
      <c r="D152" s="38" t="s">
        <v>245</v>
      </c>
      <c r="E152" s="2">
        <v>20030707</v>
      </c>
      <c r="F152" s="2" t="s">
        <v>3</v>
      </c>
      <c r="G152" s="2" t="s">
        <v>17</v>
      </c>
      <c r="H152" s="2" t="s">
        <v>18</v>
      </c>
      <c r="I152" s="2" t="s">
        <v>29</v>
      </c>
      <c r="J152" s="17" t="s">
        <v>30</v>
      </c>
      <c r="K152" s="2" t="s">
        <v>246</v>
      </c>
      <c r="L152" s="20">
        <v>76099</v>
      </c>
    </row>
    <row r="153" spans="1:12" x14ac:dyDescent="0.35">
      <c r="A153" s="2">
        <v>57966</v>
      </c>
      <c r="B153" s="17" t="s">
        <v>384</v>
      </c>
      <c r="C153" s="17" t="s">
        <v>385</v>
      </c>
      <c r="D153" s="38" t="s">
        <v>245</v>
      </c>
      <c r="E153" s="2">
        <v>20050818</v>
      </c>
      <c r="F153" s="2" t="s">
        <v>3</v>
      </c>
      <c r="G153" s="2" t="s">
        <v>17</v>
      </c>
      <c r="H153" s="2" t="s">
        <v>18</v>
      </c>
      <c r="I153" s="2" t="s">
        <v>29</v>
      </c>
      <c r="J153" s="17" t="s">
        <v>30</v>
      </c>
      <c r="K153" s="2" t="s">
        <v>246</v>
      </c>
      <c r="L153" s="20">
        <v>29379</v>
      </c>
    </row>
    <row r="154" spans="1:12" x14ac:dyDescent="0.35">
      <c r="A154" s="2">
        <v>23158</v>
      </c>
      <c r="B154" s="17" t="s">
        <v>355</v>
      </c>
      <c r="C154" s="17" t="s">
        <v>249</v>
      </c>
      <c r="D154" s="38" t="s">
        <v>245</v>
      </c>
      <c r="E154" s="2">
        <v>19800717</v>
      </c>
      <c r="F154" s="2" t="s">
        <v>3</v>
      </c>
      <c r="G154" s="2" t="s">
        <v>17</v>
      </c>
      <c r="H154" s="2" t="s">
        <v>18</v>
      </c>
      <c r="I154" s="2" t="s">
        <v>22</v>
      </c>
      <c r="J154" s="17" t="s">
        <v>23</v>
      </c>
      <c r="K154" s="2" t="s">
        <v>246</v>
      </c>
      <c r="L154" s="20">
        <v>95308</v>
      </c>
    </row>
    <row r="155" spans="1:12" x14ac:dyDescent="0.35">
      <c r="A155" s="2">
        <v>23805</v>
      </c>
      <c r="B155" s="17" t="s">
        <v>386</v>
      </c>
      <c r="C155" s="17" t="s">
        <v>251</v>
      </c>
      <c r="D155" s="38" t="s">
        <v>245</v>
      </c>
      <c r="E155" s="2">
        <v>19820511</v>
      </c>
      <c r="F155" s="2" t="s">
        <v>3</v>
      </c>
      <c r="G155" s="2" t="s">
        <v>17</v>
      </c>
      <c r="H155" s="2" t="s">
        <v>18</v>
      </c>
      <c r="I155" s="2" t="s">
        <v>29</v>
      </c>
      <c r="J155" s="17" t="s">
        <v>30</v>
      </c>
      <c r="K155" s="2" t="s">
        <v>246</v>
      </c>
      <c r="L155" s="20">
        <v>100078</v>
      </c>
    </row>
    <row r="156" spans="1:12" x14ac:dyDescent="0.35">
      <c r="A156" s="2">
        <v>34010</v>
      </c>
      <c r="B156" s="17" t="s">
        <v>250</v>
      </c>
      <c r="C156" s="17" t="s">
        <v>251</v>
      </c>
      <c r="D156" s="38" t="s">
        <v>245</v>
      </c>
      <c r="E156" s="2">
        <v>19950503</v>
      </c>
      <c r="F156" s="2" t="s">
        <v>3</v>
      </c>
      <c r="G156" s="2" t="s">
        <v>17</v>
      </c>
      <c r="H156" s="2" t="s">
        <v>18</v>
      </c>
      <c r="I156" s="2" t="s">
        <v>29</v>
      </c>
      <c r="J156" s="17" t="s">
        <v>30</v>
      </c>
      <c r="K156" s="2" t="s">
        <v>246</v>
      </c>
      <c r="L156" s="20">
        <v>312209</v>
      </c>
    </row>
    <row r="157" spans="1:12" x14ac:dyDescent="0.35">
      <c r="A157" s="2">
        <v>57444</v>
      </c>
      <c r="B157" s="17" t="s">
        <v>387</v>
      </c>
      <c r="C157" s="17" t="s">
        <v>251</v>
      </c>
      <c r="D157" s="38" t="s">
        <v>245</v>
      </c>
      <c r="E157" s="2">
        <v>20031006</v>
      </c>
      <c r="F157" s="2" t="s">
        <v>3</v>
      </c>
      <c r="G157" s="2" t="s">
        <v>17</v>
      </c>
      <c r="H157" s="2" t="s">
        <v>18</v>
      </c>
      <c r="I157" s="2" t="s">
        <v>29</v>
      </c>
      <c r="J157" s="17" t="s">
        <v>30</v>
      </c>
      <c r="K157" s="2" t="s">
        <v>246</v>
      </c>
      <c r="L157" s="20">
        <v>59816</v>
      </c>
    </row>
    <row r="158" spans="1:12" x14ac:dyDescent="0.35">
      <c r="A158" s="2">
        <v>23234</v>
      </c>
      <c r="B158" s="17" t="s">
        <v>252</v>
      </c>
      <c r="C158" s="17" t="s">
        <v>253</v>
      </c>
      <c r="D158" s="38" t="s">
        <v>245</v>
      </c>
      <c r="E158" s="2">
        <v>19801027</v>
      </c>
      <c r="F158" s="2" t="s">
        <v>3</v>
      </c>
      <c r="G158" s="2" t="s">
        <v>17</v>
      </c>
      <c r="H158" s="2" t="s">
        <v>18</v>
      </c>
      <c r="I158" s="2" t="s">
        <v>29</v>
      </c>
      <c r="J158" s="17" t="s">
        <v>30</v>
      </c>
      <c r="K158" s="2" t="s">
        <v>246</v>
      </c>
      <c r="L158" s="20">
        <v>50997</v>
      </c>
    </row>
    <row r="159" spans="1:12" x14ac:dyDescent="0.35">
      <c r="A159" s="2">
        <v>32193</v>
      </c>
      <c r="B159" s="17" t="s">
        <v>254</v>
      </c>
      <c r="C159" s="17" t="s">
        <v>255</v>
      </c>
      <c r="D159" s="38" t="s">
        <v>245</v>
      </c>
      <c r="E159" s="2">
        <v>19830101</v>
      </c>
      <c r="F159" s="2" t="s">
        <v>3</v>
      </c>
      <c r="G159" s="2" t="s">
        <v>17</v>
      </c>
      <c r="H159" s="2" t="s">
        <v>18</v>
      </c>
      <c r="I159" s="2" t="s">
        <v>29</v>
      </c>
      <c r="J159" s="17" t="s">
        <v>30</v>
      </c>
      <c r="K159" s="2" t="s">
        <v>246</v>
      </c>
      <c r="L159" s="20">
        <v>231215</v>
      </c>
    </row>
    <row r="160" spans="1:12" x14ac:dyDescent="0.35">
      <c r="A160" s="2">
        <v>57989</v>
      </c>
      <c r="B160" s="17" t="s">
        <v>388</v>
      </c>
      <c r="C160" s="17" t="s">
        <v>389</v>
      </c>
      <c r="D160" s="38" t="s">
        <v>245</v>
      </c>
      <c r="E160" s="2">
        <v>20050718</v>
      </c>
      <c r="F160" s="2" t="s">
        <v>3</v>
      </c>
      <c r="G160" s="2" t="s">
        <v>17</v>
      </c>
      <c r="H160" s="2" t="s">
        <v>18</v>
      </c>
      <c r="I160" s="2" t="s">
        <v>29</v>
      </c>
      <c r="J160" s="17" t="s">
        <v>30</v>
      </c>
      <c r="K160" s="2" t="s">
        <v>246</v>
      </c>
      <c r="L160" s="20">
        <v>38906</v>
      </c>
    </row>
    <row r="161" spans="1:12" x14ac:dyDescent="0.35">
      <c r="A161" s="2">
        <v>24080</v>
      </c>
      <c r="B161" s="17" t="s">
        <v>243</v>
      </c>
      <c r="C161" s="17" t="s">
        <v>390</v>
      </c>
      <c r="D161" s="38" t="s">
        <v>245</v>
      </c>
      <c r="E161" s="2">
        <v>19821101</v>
      </c>
      <c r="F161" s="2" t="s">
        <v>3</v>
      </c>
      <c r="G161" s="2" t="s">
        <v>11</v>
      </c>
      <c r="H161" s="2" t="s">
        <v>12</v>
      </c>
      <c r="I161" s="2" t="s">
        <v>11</v>
      </c>
      <c r="J161" s="17" t="s">
        <v>58</v>
      </c>
      <c r="K161" s="2" t="s">
        <v>246</v>
      </c>
      <c r="L161" s="20">
        <v>88529</v>
      </c>
    </row>
    <row r="162" spans="1:12" x14ac:dyDescent="0.35">
      <c r="A162" s="2">
        <v>18503</v>
      </c>
      <c r="B162" s="17" t="s">
        <v>256</v>
      </c>
      <c r="C162" s="17" t="s">
        <v>257</v>
      </c>
      <c r="D162" s="38" t="s">
        <v>245</v>
      </c>
      <c r="E162" s="2">
        <v>19620419</v>
      </c>
      <c r="F162" s="2" t="s">
        <v>34</v>
      </c>
      <c r="G162" s="2" t="s">
        <v>17</v>
      </c>
      <c r="H162" s="2" t="s">
        <v>18</v>
      </c>
      <c r="I162" s="2" t="s">
        <v>29</v>
      </c>
      <c r="J162" s="17" t="s">
        <v>30</v>
      </c>
      <c r="K162" s="2" t="s">
        <v>246</v>
      </c>
      <c r="L162" s="20">
        <v>6382209</v>
      </c>
    </row>
    <row r="163" spans="1:12" x14ac:dyDescent="0.35">
      <c r="A163" s="2">
        <v>20448</v>
      </c>
      <c r="B163" s="17" t="s">
        <v>258</v>
      </c>
      <c r="C163" s="17" t="s">
        <v>257</v>
      </c>
      <c r="D163" s="38" t="s">
        <v>245</v>
      </c>
      <c r="E163" s="2">
        <v>19710701</v>
      </c>
      <c r="F163" s="2" t="s">
        <v>3</v>
      </c>
      <c r="G163" s="2" t="s">
        <v>17</v>
      </c>
      <c r="H163" s="2" t="s">
        <v>18</v>
      </c>
      <c r="I163" s="2" t="s">
        <v>22</v>
      </c>
      <c r="J163" s="17" t="s">
        <v>23</v>
      </c>
      <c r="K163" s="2" t="s">
        <v>246</v>
      </c>
      <c r="L163" s="20">
        <v>41950</v>
      </c>
    </row>
    <row r="164" spans="1:12" x14ac:dyDescent="0.35">
      <c r="A164" s="2">
        <v>26363</v>
      </c>
      <c r="B164" s="17" t="s">
        <v>260</v>
      </c>
      <c r="C164" s="17" t="s">
        <v>257</v>
      </c>
      <c r="D164" s="38" t="s">
        <v>245</v>
      </c>
      <c r="E164" s="2">
        <v>19761001</v>
      </c>
      <c r="F164" s="2" t="s">
        <v>34</v>
      </c>
      <c r="G164" s="2" t="s">
        <v>17</v>
      </c>
      <c r="H164" s="2" t="s">
        <v>18</v>
      </c>
      <c r="I164" s="2" t="s">
        <v>22</v>
      </c>
      <c r="J164" s="17" t="s">
        <v>23</v>
      </c>
      <c r="K164" s="2" t="s">
        <v>246</v>
      </c>
      <c r="L164" s="20">
        <v>305249</v>
      </c>
    </row>
    <row r="165" spans="1:12" x14ac:dyDescent="0.35">
      <c r="A165" s="2">
        <v>26610</v>
      </c>
      <c r="B165" s="17" t="s">
        <v>323</v>
      </c>
      <c r="C165" s="17" t="s">
        <v>257</v>
      </c>
      <c r="D165" s="38" t="s">
        <v>245</v>
      </c>
      <c r="E165" s="2">
        <v>19860318</v>
      </c>
      <c r="F165" s="2" t="s">
        <v>34</v>
      </c>
      <c r="G165" s="2" t="s">
        <v>17</v>
      </c>
      <c r="H165" s="2" t="s">
        <v>18</v>
      </c>
      <c r="I165" s="2" t="s">
        <v>29</v>
      </c>
      <c r="J165" s="17" t="s">
        <v>30</v>
      </c>
      <c r="K165" s="2" t="s">
        <v>246</v>
      </c>
      <c r="L165" s="20">
        <v>1662073</v>
      </c>
    </row>
    <row r="166" spans="1:12" x14ac:dyDescent="0.35">
      <c r="A166" s="2">
        <v>30306</v>
      </c>
      <c r="B166" s="17" t="s">
        <v>262</v>
      </c>
      <c r="C166" s="17" t="s">
        <v>257</v>
      </c>
      <c r="D166" s="38" t="s">
        <v>245</v>
      </c>
      <c r="E166" s="2">
        <v>19470226</v>
      </c>
      <c r="F166" s="2" t="s">
        <v>3</v>
      </c>
      <c r="G166" s="2" t="s">
        <v>14</v>
      </c>
      <c r="H166" s="2" t="s">
        <v>5</v>
      </c>
      <c r="I166" s="2" t="s">
        <v>6</v>
      </c>
      <c r="J166" s="17" t="s">
        <v>7</v>
      </c>
      <c r="K166" s="2" t="s">
        <v>246</v>
      </c>
      <c r="L166" s="20">
        <v>292292</v>
      </c>
    </row>
    <row r="167" spans="1:12" x14ac:dyDescent="0.35">
      <c r="A167" s="2">
        <v>32277</v>
      </c>
      <c r="B167" s="17" t="s">
        <v>264</v>
      </c>
      <c r="C167" s="17" t="s">
        <v>257</v>
      </c>
      <c r="D167" s="38" t="s">
        <v>245</v>
      </c>
      <c r="E167" s="2">
        <v>19850226</v>
      </c>
      <c r="F167" s="2" t="s">
        <v>3</v>
      </c>
      <c r="G167" s="2" t="s">
        <v>17</v>
      </c>
      <c r="H167" s="2" t="s">
        <v>18</v>
      </c>
      <c r="I167" s="2" t="s">
        <v>29</v>
      </c>
      <c r="J167" s="17" t="s">
        <v>30</v>
      </c>
      <c r="K167" s="2" t="s">
        <v>246</v>
      </c>
      <c r="L167" s="20">
        <v>83201</v>
      </c>
    </row>
    <row r="168" spans="1:12" x14ac:dyDescent="0.35">
      <c r="A168" s="2">
        <v>33435</v>
      </c>
      <c r="B168" s="17" t="s">
        <v>265</v>
      </c>
      <c r="C168" s="17" t="s">
        <v>257</v>
      </c>
      <c r="D168" s="38" t="s">
        <v>245</v>
      </c>
      <c r="E168" s="2">
        <v>19910612</v>
      </c>
      <c r="F168" s="2" t="s">
        <v>3</v>
      </c>
      <c r="G168" s="2" t="s">
        <v>17</v>
      </c>
      <c r="H168" s="2" t="s">
        <v>18</v>
      </c>
      <c r="I168" s="2" t="s">
        <v>29</v>
      </c>
      <c r="J168" s="17" t="s">
        <v>30</v>
      </c>
      <c r="K168" s="2" t="s">
        <v>246</v>
      </c>
      <c r="L168" s="20">
        <v>513140</v>
      </c>
    </row>
    <row r="169" spans="1:12" x14ac:dyDescent="0.35">
      <c r="A169" s="2">
        <v>33539</v>
      </c>
      <c r="B169" s="17" t="s">
        <v>266</v>
      </c>
      <c r="C169" s="17" t="s">
        <v>257</v>
      </c>
      <c r="D169" s="38" t="s">
        <v>245</v>
      </c>
      <c r="E169" s="2">
        <v>19911223</v>
      </c>
      <c r="F169" s="2" t="s">
        <v>3</v>
      </c>
      <c r="G169" s="2" t="s">
        <v>17</v>
      </c>
      <c r="H169" s="2" t="s">
        <v>18</v>
      </c>
      <c r="I169" s="2" t="s">
        <v>29</v>
      </c>
      <c r="J169" s="17" t="s">
        <v>30</v>
      </c>
      <c r="K169" s="2" t="s">
        <v>246</v>
      </c>
      <c r="L169" s="20">
        <v>1136752</v>
      </c>
    </row>
    <row r="170" spans="1:12" x14ac:dyDescent="0.35">
      <c r="A170" s="2">
        <v>57332</v>
      </c>
      <c r="B170" s="17" t="s">
        <v>338</v>
      </c>
      <c r="C170" s="17" t="s">
        <v>257</v>
      </c>
      <c r="D170" s="38" t="s">
        <v>245</v>
      </c>
      <c r="E170" s="2">
        <v>20020701</v>
      </c>
      <c r="F170" s="2" t="s">
        <v>3</v>
      </c>
      <c r="G170" s="2" t="s">
        <v>17</v>
      </c>
      <c r="H170" s="2" t="s">
        <v>18</v>
      </c>
      <c r="I170" s="2" t="s">
        <v>29</v>
      </c>
      <c r="J170" s="17" t="s">
        <v>30</v>
      </c>
      <c r="K170" s="2" t="s">
        <v>246</v>
      </c>
      <c r="L170" s="18">
        <v>265024</v>
      </c>
    </row>
    <row r="171" spans="1:12" x14ac:dyDescent="0.35">
      <c r="A171" s="2">
        <v>57463</v>
      </c>
      <c r="B171" s="17" t="s">
        <v>339</v>
      </c>
      <c r="C171" s="17" t="s">
        <v>257</v>
      </c>
      <c r="D171" s="38" t="s">
        <v>245</v>
      </c>
      <c r="E171" s="2">
        <v>20030918</v>
      </c>
      <c r="F171" s="2" t="s">
        <v>3</v>
      </c>
      <c r="G171" s="2" t="s">
        <v>17</v>
      </c>
      <c r="H171" s="2" t="s">
        <v>18</v>
      </c>
      <c r="I171" s="2" t="s">
        <v>29</v>
      </c>
      <c r="J171" s="17" t="s">
        <v>30</v>
      </c>
      <c r="K171" s="2" t="s">
        <v>246</v>
      </c>
      <c r="L171" s="18">
        <v>270677</v>
      </c>
    </row>
    <row r="172" spans="1:12" x14ac:dyDescent="0.35">
      <c r="A172" s="2">
        <v>57873</v>
      </c>
      <c r="B172" s="17" t="s">
        <v>391</v>
      </c>
      <c r="C172" s="17" t="s">
        <v>257</v>
      </c>
      <c r="D172" s="38" t="s">
        <v>245</v>
      </c>
      <c r="E172" s="2">
        <v>20050303</v>
      </c>
      <c r="F172" s="2" t="s">
        <v>3</v>
      </c>
      <c r="G172" s="2" t="s">
        <v>17</v>
      </c>
      <c r="H172" s="2" t="s">
        <v>18</v>
      </c>
      <c r="I172" s="2" t="s">
        <v>29</v>
      </c>
      <c r="J172" s="17" t="s">
        <v>30</v>
      </c>
      <c r="K172" s="2" t="s">
        <v>246</v>
      </c>
      <c r="L172" s="18">
        <v>130163</v>
      </c>
    </row>
    <row r="173" spans="1:12" x14ac:dyDescent="0.35">
      <c r="A173" s="2">
        <v>57944</v>
      </c>
      <c r="B173" s="17" t="s">
        <v>392</v>
      </c>
      <c r="C173" s="17" t="s">
        <v>257</v>
      </c>
      <c r="D173" s="38" t="s">
        <v>245</v>
      </c>
      <c r="E173" s="2">
        <v>20050610</v>
      </c>
      <c r="F173" s="2" t="s">
        <v>3</v>
      </c>
      <c r="G173" s="2" t="s">
        <v>17</v>
      </c>
      <c r="H173" s="2" t="s">
        <v>18</v>
      </c>
      <c r="I173" s="2" t="s">
        <v>29</v>
      </c>
      <c r="J173" s="17" t="s">
        <v>30</v>
      </c>
      <c r="K173" s="2" t="s">
        <v>246</v>
      </c>
      <c r="L173" s="18">
        <v>100826</v>
      </c>
    </row>
    <row r="174" spans="1:12" x14ac:dyDescent="0.35">
      <c r="A174" s="2">
        <v>32111</v>
      </c>
      <c r="B174" s="17" t="s">
        <v>340</v>
      </c>
      <c r="C174" s="17" t="s">
        <v>268</v>
      </c>
      <c r="D174" s="38" t="s">
        <v>245</v>
      </c>
      <c r="E174" s="2">
        <v>19800101</v>
      </c>
      <c r="F174" s="2" t="s">
        <v>3</v>
      </c>
      <c r="G174" s="2" t="s">
        <v>14</v>
      </c>
      <c r="H174" s="2" t="s">
        <v>5</v>
      </c>
      <c r="I174" s="2" t="s">
        <v>29</v>
      </c>
      <c r="J174" s="17" t="s">
        <v>30</v>
      </c>
      <c r="K174" s="2" t="s">
        <v>246</v>
      </c>
      <c r="L174" s="18">
        <v>922548</v>
      </c>
    </row>
    <row r="175" spans="1:12" x14ac:dyDescent="0.35">
      <c r="A175" s="2">
        <v>25869</v>
      </c>
      <c r="B175" s="17" t="s">
        <v>270</v>
      </c>
      <c r="C175" s="17" t="s">
        <v>271</v>
      </c>
      <c r="D175" s="38" t="s">
        <v>245</v>
      </c>
      <c r="E175" s="2">
        <v>19830901</v>
      </c>
      <c r="F175" s="2" t="s">
        <v>3</v>
      </c>
      <c r="G175" s="2" t="s">
        <v>17</v>
      </c>
      <c r="H175" s="2" t="s">
        <v>18</v>
      </c>
      <c r="I175" s="2" t="s">
        <v>29</v>
      </c>
      <c r="J175" s="17" t="s">
        <v>30</v>
      </c>
      <c r="K175" s="2" t="s">
        <v>246</v>
      </c>
      <c r="L175" s="18">
        <v>104316</v>
      </c>
    </row>
    <row r="176" spans="1:12" x14ac:dyDescent="0.35">
      <c r="A176" s="2">
        <v>34692</v>
      </c>
      <c r="B176" s="17" t="s">
        <v>274</v>
      </c>
      <c r="C176" s="17" t="s">
        <v>275</v>
      </c>
      <c r="D176" s="38" t="s">
        <v>245</v>
      </c>
      <c r="E176" s="2">
        <v>19980710</v>
      </c>
      <c r="F176" s="2" t="s">
        <v>3</v>
      </c>
      <c r="G176" s="2" t="s">
        <v>11</v>
      </c>
      <c r="H176" s="2" t="s">
        <v>12</v>
      </c>
      <c r="I176" s="2" t="s">
        <v>11</v>
      </c>
      <c r="J176" s="17" t="s">
        <v>58</v>
      </c>
      <c r="K176" s="2" t="s">
        <v>246</v>
      </c>
      <c r="L176" s="18">
        <v>239240</v>
      </c>
    </row>
    <row r="177" spans="1:12" x14ac:dyDescent="0.35">
      <c r="A177" s="2">
        <v>58060</v>
      </c>
      <c r="B177" s="17" t="s">
        <v>393</v>
      </c>
      <c r="C177" s="17" t="s">
        <v>394</v>
      </c>
      <c r="D177" s="38" t="s">
        <v>245</v>
      </c>
      <c r="E177" s="2">
        <v>20051013</v>
      </c>
      <c r="F177" s="2" t="s">
        <v>3</v>
      </c>
      <c r="G177" s="2" t="s">
        <v>17</v>
      </c>
      <c r="H177" s="2" t="s">
        <v>18</v>
      </c>
      <c r="I177" s="2" t="s">
        <v>29</v>
      </c>
      <c r="J177" s="17" t="s">
        <v>30</v>
      </c>
      <c r="K177" s="2" t="s">
        <v>246</v>
      </c>
      <c r="L177" s="18">
        <v>66460</v>
      </c>
    </row>
    <row r="178" spans="1:12" x14ac:dyDescent="0.35">
      <c r="A178" s="2">
        <v>33401</v>
      </c>
      <c r="B178" s="17" t="s">
        <v>278</v>
      </c>
      <c r="C178" s="17" t="s">
        <v>279</v>
      </c>
      <c r="D178" s="38" t="s">
        <v>245</v>
      </c>
      <c r="E178" s="2">
        <v>19910515</v>
      </c>
      <c r="F178" s="2" t="s">
        <v>34</v>
      </c>
      <c r="G178" s="2" t="s">
        <v>17</v>
      </c>
      <c r="H178" s="2" t="s">
        <v>18</v>
      </c>
      <c r="I178" s="2" t="s">
        <v>29</v>
      </c>
      <c r="J178" s="17" t="s">
        <v>30</v>
      </c>
      <c r="K178" s="2" t="s">
        <v>246</v>
      </c>
      <c r="L178" s="18">
        <v>212766</v>
      </c>
    </row>
    <row r="179" spans="1:12" x14ac:dyDescent="0.35">
      <c r="A179" s="2">
        <v>20387</v>
      </c>
      <c r="B179" s="17" t="s">
        <v>280</v>
      </c>
      <c r="C179" s="17" t="s">
        <v>281</v>
      </c>
      <c r="D179" s="38" t="s">
        <v>245</v>
      </c>
      <c r="E179" s="2">
        <v>19710317</v>
      </c>
      <c r="F179" s="2" t="s">
        <v>3</v>
      </c>
      <c r="G179" s="2" t="s">
        <v>25</v>
      </c>
      <c r="H179" s="2" t="s">
        <v>26</v>
      </c>
      <c r="I179" s="2" t="s">
        <v>29</v>
      </c>
      <c r="J179" s="17" t="s">
        <v>30</v>
      </c>
      <c r="K179" s="2" t="s">
        <v>246</v>
      </c>
      <c r="L179" s="18">
        <v>584218</v>
      </c>
    </row>
    <row r="180" spans="1:12" x14ac:dyDescent="0.35">
      <c r="A180" s="2">
        <v>23749</v>
      </c>
      <c r="B180" s="17" t="s">
        <v>282</v>
      </c>
      <c r="C180" s="17" t="s">
        <v>281</v>
      </c>
      <c r="D180" s="38" t="s">
        <v>245</v>
      </c>
      <c r="E180" s="2">
        <v>19820216</v>
      </c>
      <c r="F180" s="2" t="s">
        <v>3</v>
      </c>
      <c r="G180" s="2" t="s">
        <v>11</v>
      </c>
      <c r="H180" s="2" t="s">
        <v>12</v>
      </c>
      <c r="I180" s="2" t="s">
        <v>29</v>
      </c>
      <c r="J180" s="17" t="s">
        <v>30</v>
      </c>
      <c r="K180" s="2" t="s">
        <v>246</v>
      </c>
      <c r="L180" s="18">
        <v>114907</v>
      </c>
    </row>
    <row r="181" spans="1:12" x14ac:dyDescent="0.35">
      <c r="A181" s="2">
        <v>25050</v>
      </c>
      <c r="B181" s="17" t="s">
        <v>283</v>
      </c>
      <c r="C181" s="17" t="s">
        <v>281</v>
      </c>
      <c r="D181" s="38" t="s">
        <v>245</v>
      </c>
      <c r="E181" s="2">
        <v>19840208</v>
      </c>
      <c r="F181" s="2" t="s">
        <v>3</v>
      </c>
      <c r="G181" s="2" t="s">
        <v>11</v>
      </c>
      <c r="H181" s="2" t="s">
        <v>12</v>
      </c>
      <c r="I181" s="2" t="s">
        <v>29</v>
      </c>
      <c r="J181" s="17" t="s">
        <v>30</v>
      </c>
      <c r="K181" s="2" t="s">
        <v>246</v>
      </c>
      <c r="L181" s="18">
        <v>89232</v>
      </c>
    </row>
    <row r="182" spans="1:12" x14ac:dyDescent="0.35">
      <c r="A182" s="2">
        <v>33103</v>
      </c>
      <c r="B182" s="17" t="s">
        <v>285</v>
      </c>
      <c r="C182" s="17" t="s">
        <v>281</v>
      </c>
      <c r="D182" s="38" t="s">
        <v>245</v>
      </c>
      <c r="E182" s="2">
        <v>19900608</v>
      </c>
      <c r="F182" s="2" t="s">
        <v>3</v>
      </c>
      <c r="G182" s="2" t="s">
        <v>14</v>
      </c>
      <c r="H182" s="2" t="s">
        <v>5</v>
      </c>
      <c r="I182" s="2" t="s">
        <v>29</v>
      </c>
      <c r="J182" s="17" t="s">
        <v>30</v>
      </c>
      <c r="K182" s="2" t="s">
        <v>246</v>
      </c>
      <c r="L182" s="18">
        <v>408799</v>
      </c>
    </row>
    <row r="183" spans="1:12" x14ac:dyDescent="0.35">
      <c r="A183" s="2">
        <v>31628</v>
      </c>
      <c r="B183" s="17" t="s">
        <v>395</v>
      </c>
      <c r="C183" s="17" t="s">
        <v>358</v>
      </c>
      <c r="D183" s="38" t="s">
        <v>245</v>
      </c>
      <c r="E183" s="2">
        <v>19720101</v>
      </c>
      <c r="F183" s="2" t="s">
        <v>34</v>
      </c>
      <c r="G183" s="2" t="s">
        <v>25</v>
      </c>
      <c r="H183" s="2" t="s">
        <v>26</v>
      </c>
      <c r="I183" s="2" t="s">
        <v>29</v>
      </c>
      <c r="J183" s="17" t="s">
        <v>30</v>
      </c>
      <c r="K183" s="2" t="s">
        <v>246</v>
      </c>
      <c r="L183" s="18">
        <v>8268795</v>
      </c>
    </row>
    <row r="184" spans="1:12" x14ac:dyDescent="0.35">
      <c r="A184" s="2">
        <v>30722</v>
      </c>
      <c r="B184" s="17" t="s">
        <v>288</v>
      </c>
      <c r="C184" s="17" t="s">
        <v>289</v>
      </c>
      <c r="D184" s="38" t="s">
        <v>245</v>
      </c>
      <c r="E184" s="2">
        <v>19541117</v>
      </c>
      <c r="F184" s="2" t="s">
        <v>3</v>
      </c>
      <c r="G184" s="2" t="s">
        <v>14</v>
      </c>
      <c r="H184" s="2" t="s">
        <v>5</v>
      </c>
      <c r="I184" s="2" t="s">
        <v>29</v>
      </c>
      <c r="J184" s="17" t="s">
        <v>30</v>
      </c>
      <c r="K184" s="2" t="s">
        <v>246</v>
      </c>
      <c r="L184" s="18">
        <v>433448</v>
      </c>
    </row>
    <row r="185" spans="1:12" x14ac:dyDescent="0.35">
      <c r="A185" s="2">
        <v>57885</v>
      </c>
      <c r="B185" s="17" t="s">
        <v>396</v>
      </c>
      <c r="C185" s="17" t="s">
        <v>397</v>
      </c>
      <c r="D185" s="38" t="s">
        <v>245</v>
      </c>
      <c r="E185" s="2">
        <v>20050511</v>
      </c>
      <c r="F185" s="2" t="s">
        <v>3</v>
      </c>
      <c r="G185" s="2" t="s">
        <v>17</v>
      </c>
      <c r="H185" s="2" t="s">
        <v>18</v>
      </c>
      <c r="I185" s="2" t="s">
        <v>29</v>
      </c>
      <c r="J185" s="17" t="s">
        <v>30</v>
      </c>
      <c r="K185" s="2" t="s">
        <v>246</v>
      </c>
      <c r="L185" s="18">
        <v>24532</v>
      </c>
    </row>
    <row r="186" spans="1:12" x14ac:dyDescent="0.35">
      <c r="A186" s="2">
        <v>57974</v>
      </c>
      <c r="B186" s="17" t="s">
        <v>398</v>
      </c>
      <c r="C186" s="17" t="s">
        <v>397</v>
      </c>
      <c r="D186" s="38" t="s">
        <v>245</v>
      </c>
      <c r="E186" s="2">
        <v>20051130</v>
      </c>
      <c r="F186" s="2" t="s">
        <v>3</v>
      </c>
      <c r="G186" s="2" t="s">
        <v>11</v>
      </c>
      <c r="H186" s="2" t="s">
        <v>12</v>
      </c>
      <c r="I186" s="2" t="s">
        <v>29</v>
      </c>
      <c r="J186" s="17" t="s">
        <v>30</v>
      </c>
      <c r="K186" s="2" t="s">
        <v>246</v>
      </c>
      <c r="L186" s="18">
        <v>17140</v>
      </c>
    </row>
    <row r="187" spans="1:12" x14ac:dyDescent="0.35">
      <c r="A187" s="2">
        <v>20884</v>
      </c>
      <c r="B187" s="17" t="s">
        <v>290</v>
      </c>
      <c r="C187" s="17" t="s">
        <v>291</v>
      </c>
      <c r="D187" s="38" t="s">
        <v>292</v>
      </c>
      <c r="E187" s="2">
        <v>19721211</v>
      </c>
      <c r="F187" s="2" t="s">
        <v>34</v>
      </c>
      <c r="G187" s="2" t="s">
        <v>17</v>
      </c>
      <c r="H187" s="2" t="s">
        <v>18</v>
      </c>
      <c r="I187" s="2" t="s">
        <v>29</v>
      </c>
      <c r="J187" s="17" t="s">
        <v>30</v>
      </c>
      <c r="K187" s="2" t="s">
        <v>246</v>
      </c>
      <c r="L187" s="18">
        <v>793441</v>
      </c>
    </row>
    <row r="188" spans="1:12" x14ac:dyDescent="0.35">
      <c r="A188" s="2">
        <v>30692</v>
      </c>
      <c r="B188" s="17" t="s">
        <v>293</v>
      </c>
      <c r="C188" s="17" t="s">
        <v>291</v>
      </c>
      <c r="D188" s="38" t="s">
        <v>292</v>
      </c>
      <c r="E188" s="2">
        <v>19530101</v>
      </c>
      <c r="F188" s="2" t="s">
        <v>3</v>
      </c>
      <c r="G188" s="2" t="s">
        <v>4</v>
      </c>
      <c r="H188" s="2" t="s">
        <v>5</v>
      </c>
      <c r="I188" s="2" t="s">
        <v>29</v>
      </c>
      <c r="J188" s="17" t="s">
        <v>30</v>
      </c>
      <c r="K188" s="2" t="s">
        <v>246</v>
      </c>
      <c r="L188" s="18">
        <v>82161</v>
      </c>
    </row>
    <row r="189" spans="1:12" x14ac:dyDescent="0.35">
      <c r="A189" s="2">
        <v>33316</v>
      </c>
      <c r="B189" s="17" t="s">
        <v>294</v>
      </c>
      <c r="C189" s="17" t="s">
        <v>291</v>
      </c>
      <c r="D189" s="38" t="s">
        <v>292</v>
      </c>
      <c r="E189" s="2">
        <v>19910111</v>
      </c>
      <c r="F189" s="2" t="s">
        <v>3</v>
      </c>
      <c r="G189" s="2" t="s">
        <v>17</v>
      </c>
      <c r="H189" s="2" t="s">
        <v>18</v>
      </c>
      <c r="I189" s="2" t="s">
        <v>29</v>
      </c>
      <c r="J189" s="17" t="s">
        <v>30</v>
      </c>
      <c r="K189" s="2" t="s">
        <v>246</v>
      </c>
      <c r="L189" s="18">
        <v>139189</v>
      </c>
    </row>
    <row r="190" spans="1:12" x14ac:dyDescent="0.35">
      <c r="A190" s="2">
        <v>18296</v>
      </c>
      <c r="B190" s="17" t="s">
        <v>298</v>
      </c>
      <c r="C190" s="17" t="s">
        <v>296</v>
      </c>
      <c r="D190" s="38" t="s">
        <v>297</v>
      </c>
      <c r="E190" s="2">
        <v>19600916</v>
      </c>
      <c r="F190" s="2" t="s">
        <v>3</v>
      </c>
      <c r="G190" s="2" t="s">
        <v>11</v>
      </c>
      <c r="H190" s="2" t="s">
        <v>12</v>
      </c>
      <c r="I190" s="2" t="s">
        <v>29</v>
      </c>
      <c r="J190" s="17" t="s">
        <v>30</v>
      </c>
      <c r="K190" s="2" t="s">
        <v>246</v>
      </c>
      <c r="L190" s="18">
        <v>438076</v>
      </c>
    </row>
    <row r="191" spans="1:12" x14ac:dyDescent="0.35">
      <c r="A191" s="2">
        <v>25158</v>
      </c>
      <c r="B191" s="17" t="s">
        <v>299</v>
      </c>
      <c r="C191" s="17" t="s">
        <v>296</v>
      </c>
      <c r="D191" s="38" t="s">
        <v>297</v>
      </c>
      <c r="E191" s="2">
        <v>19520514</v>
      </c>
      <c r="F191" s="2" t="s">
        <v>34</v>
      </c>
      <c r="G191" s="2" t="s">
        <v>17</v>
      </c>
      <c r="H191" s="2" t="s">
        <v>18</v>
      </c>
      <c r="I191" s="2" t="s">
        <v>29</v>
      </c>
      <c r="J191" s="17" t="s">
        <v>30</v>
      </c>
      <c r="K191" s="2" t="s">
        <v>246</v>
      </c>
      <c r="L191" s="18">
        <v>652708</v>
      </c>
    </row>
    <row r="192" spans="1:12" x14ac:dyDescent="0.35">
      <c r="A192" s="2">
        <v>30836</v>
      </c>
      <c r="B192" s="17" t="s">
        <v>324</v>
      </c>
      <c r="C192" s="17" t="s">
        <v>296</v>
      </c>
      <c r="D192" s="38" t="s">
        <v>297</v>
      </c>
      <c r="E192" s="2">
        <v>19210101</v>
      </c>
      <c r="F192" s="2" t="s">
        <v>3</v>
      </c>
      <c r="G192" s="2" t="s">
        <v>14</v>
      </c>
      <c r="H192" s="2" t="s">
        <v>5</v>
      </c>
      <c r="I192" s="2" t="s">
        <v>29</v>
      </c>
      <c r="J192" s="17" t="s">
        <v>30</v>
      </c>
      <c r="K192" s="2" t="s">
        <v>246</v>
      </c>
      <c r="L192" s="18">
        <v>1244479</v>
      </c>
    </row>
    <row r="193" spans="1:12" x14ac:dyDescent="0.35">
      <c r="A193" s="2">
        <v>27026</v>
      </c>
      <c r="B193" s="17" t="s">
        <v>301</v>
      </c>
      <c r="C193" s="17" t="s">
        <v>302</v>
      </c>
      <c r="D193" s="38" t="s">
        <v>303</v>
      </c>
      <c r="E193" s="2">
        <v>19870727</v>
      </c>
      <c r="F193" s="2" t="s">
        <v>3</v>
      </c>
      <c r="G193" s="2" t="s">
        <v>11</v>
      </c>
      <c r="H193" s="2" t="s">
        <v>12</v>
      </c>
      <c r="I193" s="2" t="s">
        <v>11</v>
      </c>
      <c r="J193" s="17" t="s">
        <v>58</v>
      </c>
      <c r="K193" s="2" t="s">
        <v>246</v>
      </c>
      <c r="L193" s="18">
        <v>61037</v>
      </c>
    </row>
    <row r="194" spans="1:12" x14ac:dyDescent="0.35">
      <c r="A194" s="2">
        <v>57246</v>
      </c>
      <c r="B194" s="17" t="s">
        <v>309</v>
      </c>
      <c r="C194" s="17" t="s">
        <v>308</v>
      </c>
      <c r="D194" s="38" t="s">
        <v>306</v>
      </c>
      <c r="E194" s="2">
        <v>20011115</v>
      </c>
      <c r="F194" s="2" t="s">
        <v>3</v>
      </c>
      <c r="G194" s="2" t="s">
        <v>17</v>
      </c>
      <c r="H194" s="2" t="s">
        <v>18</v>
      </c>
      <c r="I194" s="2" t="s">
        <v>29</v>
      </c>
      <c r="J194" s="17" t="s">
        <v>30</v>
      </c>
      <c r="K194" s="2" t="s">
        <v>246</v>
      </c>
      <c r="L194" s="18">
        <v>137866</v>
      </c>
    </row>
  </sheetData>
  <mergeCells count="2">
    <mergeCell ref="A1:L1"/>
    <mergeCell ref="A2:L2"/>
  </mergeCells>
  <pageMargins left="0.25" right="0.25" top="0.75" bottom="0.75" header="0.3" footer="0.3"/>
  <pageSetup scale="5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199"/>
  <sheetViews>
    <sheetView workbookViewId="0">
      <pane ySplit="5" topLeftCell="A6" activePane="bottomLeft" state="frozen"/>
      <selection sqref="A1:L1"/>
      <selection pane="bottomLeft" sqref="A1:L1"/>
    </sheetView>
  </sheetViews>
  <sheetFormatPr defaultRowHeight="14.5" x14ac:dyDescent="0.35"/>
  <cols>
    <col min="1" max="1" width="18.26953125" style="2" bestFit="1" customWidth="1"/>
    <col min="2" max="2" width="33" style="17" bestFit="1" customWidth="1"/>
    <col min="3" max="3" width="18.453125" style="17" bestFit="1" customWidth="1"/>
    <col min="4" max="4" width="5.54296875" style="38" bestFit="1" customWidth="1"/>
    <col min="5" max="5" width="9" style="2" bestFit="1" customWidth="1"/>
    <col min="6" max="6" width="16.1796875" style="2" bestFit="1" customWidth="1"/>
    <col min="7" max="7" width="10.1796875" style="2" bestFit="1" customWidth="1"/>
    <col min="8" max="8" width="16.81640625" style="2" bestFit="1" customWidth="1"/>
    <col min="9" max="9" width="21.1796875" style="2" bestFit="1" customWidth="1"/>
    <col min="10" max="10" width="41.453125" style="17" bestFit="1" customWidth="1"/>
    <col min="11" max="11" width="12.7265625" style="2" bestFit="1" customWidth="1"/>
    <col min="12" max="12" width="19.81640625" style="18" bestFit="1" customWidth="1"/>
    <col min="13" max="13" width="13" customWidth="1"/>
  </cols>
  <sheetData>
    <row r="1" spans="1:12" ht="26" x14ac:dyDescent="0.6">
      <c r="A1" s="46" t="s">
        <v>583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1" x14ac:dyDescent="0.5">
      <c r="A2" s="47">
        <v>39082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35">
      <c r="B3"/>
      <c r="C3"/>
      <c r="D3"/>
      <c r="J3"/>
    </row>
    <row r="4" spans="1:12" x14ac:dyDescent="0.35">
      <c r="B4"/>
      <c r="C4"/>
      <c r="D4"/>
      <c r="J4"/>
    </row>
    <row r="5" spans="1:12" x14ac:dyDescent="0.35">
      <c r="A5" s="5" t="s">
        <v>561</v>
      </c>
      <c r="B5" s="6" t="s">
        <v>562</v>
      </c>
      <c r="C5" s="6" t="s">
        <v>563</v>
      </c>
      <c r="D5" s="37" t="s">
        <v>564</v>
      </c>
      <c r="E5" s="5" t="s">
        <v>565</v>
      </c>
      <c r="F5" s="5" t="s">
        <v>566</v>
      </c>
      <c r="G5" s="5" t="s">
        <v>567</v>
      </c>
      <c r="H5" s="5" t="s">
        <v>568</v>
      </c>
      <c r="I5" s="5" t="s">
        <v>569</v>
      </c>
      <c r="J5" s="6" t="s">
        <v>570</v>
      </c>
      <c r="K5" s="5" t="s">
        <v>571</v>
      </c>
      <c r="L5" s="19" t="s">
        <v>572</v>
      </c>
    </row>
    <row r="6" spans="1:12" x14ac:dyDescent="0.35">
      <c r="A6" s="2">
        <v>35314</v>
      </c>
      <c r="B6" s="17" t="s">
        <v>325</v>
      </c>
      <c r="C6" s="17" t="s">
        <v>1</v>
      </c>
      <c r="D6" s="38" t="s">
        <v>2</v>
      </c>
      <c r="E6" s="2">
        <v>20000128</v>
      </c>
      <c r="F6" s="2" t="s">
        <v>3</v>
      </c>
      <c r="G6" s="2" t="s">
        <v>17</v>
      </c>
      <c r="H6" s="2" t="s">
        <v>18</v>
      </c>
      <c r="I6" s="2" t="s">
        <v>6</v>
      </c>
      <c r="J6" s="17" t="s">
        <v>7</v>
      </c>
      <c r="K6" s="2" t="s">
        <v>8</v>
      </c>
      <c r="L6" s="20">
        <v>53941</v>
      </c>
    </row>
    <row r="7" spans="1:12" x14ac:dyDescent="0.35">
      <c r="A7" s="2">
        <v>22229</v>
      </c>
      <c r="B7" s="17" t="s">
        <v>9</v>
      </c>
      <c r="C7" s="17" t="s">
        <v>10</v>
      </c>
      <c r="D7" s="38" t="s">
        <v>2</v>
      </c>
      <c r="E7" s="2">
        <v>19760219</v>
      </c>
      <c r="F7" s="2" t="s">
        <v>3</v>
      </c>
      <c r="G7" s="2" t="s">
        <v>11</v>
      </c>
      <c r="H7" s="2" t="s">
        <v>12</v>
      </c>
      <c r="I7" s="2" t="s">
        <v>6</v>
      </c>
      <c r="J7" s="17" t="s">
        <v>7</v>
      </c>
      <c r="K7" s="2" t="s">
        <v>8</v>
      </c>
      <c r="L7" s="20">
        <v>62908</v>
      </c>
    </row>
    <row r="8" spans="1:12" x14ac:dyDescent="0.35">
      <c r="A8" s="2">
        <v>32571</v>
      </c>
      <c r="B8" s="17" t="s">
        <v>13</v>
      </c>
      <c r="C8" s="17" t="s">
        <v>10</v>
      </c>
      <c r="D8" s="38" t="s">
        <v>2</v>
      </c>
      <c r="E8" s="2">
        <v>19871104</v>
      </c>
      <c r="F8" s="2" t="s">
        <v>3</v>
      </c>
      <c r="G8" s="2" t="s">
        <v>14</v>
      </c>
      <c r="H8" s="2" t="s">
        <v>5</v>
      </c>
      <c r="I8" s="2" t="s">
        <v>6</v>
      </c>
      <c r="J8" s="17" t="s">
        <v>7</v>
      </c>
      <c r="K8" s="2" t="s">
        <v>8</v>
      </c>
      <c r="L8" s="20">
        <v>21117</v>
      </c>
    </row>
    <row r="9" spans="1:12" x14ac:dyDescent="0.35">
      <c r="A9" s="2">
        <v>33519</v>
      </c>
      <c r="B9" s="17" t="s">
        <v>15</v>
      </c>
      <c r="C9" s="17" t="s">
        <v>16</v>
      </c>
      <c r="D9" s="38" t="s">
        <v>2</v>
      </c>
      <c r="E9" s="2">
        <v>19911011</v>
      </c>
      <c r="F9" s="2" t="s">
        <v>3</v>
      </c>
      <c r="G9" s="2" t="s">
        <v>17</v>
      </c>
      <c r="H9" s="2" t="s">
        <v>18</v>
      </c>
      <c r="I9" s="2" t="s">
        <v>6</v>
      </c>
      <c r="J9" s="17" t="s">
        <v>7</v>
      </c>
      <c r="K9" s="2" t="s">
        <v>8</v>
      </c>
      <c r="L9" s="20">
        <v>90392</v>
      </c>
    </row>
    <row r="10" spans="1:12" x14ac:dyDescent="0.35">
      <c r="A10" s="2">
        <v>19040</v>
      </c>
      <c r="B10" s="17" t="s">
        <v>359</v>
      </c>
      <c r="C10" s="17" t="s">
        <v>360</v>
      </c>
      <c r="D10" s="38" t="s">
        <v>21</v>
      </c>
      <c r="E10" s="2">
        <v>19640221</v>
      </c>
      <c r="F10" s="2" t="s">
        <v>34</v>
      </c>
      <c r="G10" s="2" t="s">
        <v>11</v>
      </c>
      <c r="H10" s="2" t="s">
        <v>12</v>
      </c>
      <c r="I10" s="2" t="s">
        <v>22</v>
      </c>
      <c r="J10" s="17" t="s">
        <v>23</v>
      </c>
      <c r="K10" s="2" t="s">
        <v>8</v>
      </c>
      <c r="L10" s="20">
        <v>824787</v>
      </c>
    </row>
    <row r="11" spans="1:12" x14ac:dyDescent="0.35">
      <c r="A11" s="2">
        <v>21265</v>
      </c>
      <c r="B11" s="17" t="s">
        <v>361</v>
      </c>
      <c r="C11" s="17" t="s">
        <v>360</v>
      </c>
      <c r="D11" s="38" t="s">
        <v>21</v>
      </c>
      <c r="E11" s="2">
        <v>19731012</v>
      </c>
      <c r="F11" s="2" t="s">
        <v>34</v>
      </c>
      <c r="G11" s="2" t="s">
        <v>17</v>
      </c>
      <c r="H11" s="2" t="s">
        <v>18</v>
      </c>
      <c r="I11" s="2" t="s">
        <v>22</v>
      </c>
      <c r="J11" s="17" t="s">
        <v>23</v>
      </c>
      <c r="K11" s="2" t="s">
        <v>8</v>
      </c>
      <c r="L11" s="20">
        <v>863040</v>
      </c>
    </row>
    <row r="12" spans="1:12" x14ac:dyDescent="0.35">
      <c r="A12" s="2">
        <v>26725</v>
      </c>
      <c r="B12" s="17" t="s">
        <v>229</v>
      </c>
      <c r="C12" s="17" t="s">
        <v>360</v>
      </c>
      <c r="D12" s="38" t="s">
        <v>21</v>
      </c>
      <c r="E12" s="2">
        <v>19860724</v>
      </c>
      <c r="F12" s="2" t="s">
        <v>3</v>
      </c>
      <c r="G12" s="2" t="s">
        <v>17</v>
      </c>
      <c r="H12" s="2" t="s">
        <v>18</v>
      </c>
      <c r="I12" s="2" t="s">
        <v>22</v>
      </c>
      <c r="J12" s="17" t="s">
        <v>23</v>
      </c>
      <c r="K12" s="2" t="s">
        <v>8</v>
      </c>
      <c r="L12" s="20">
        <v>94682</v>
      </c>
    </row>
    <row r="13" spans="1:12" x14ac:dyDescent="0.35">
      <c r="A13" s="2">
        <v>20711</v>
      </c>
      <c r="B13" s="17" t="s">
        <v>362</v>
      </c>
      <c r="C13" s="17" t="s">
        <v>20</v>
      </c>
      <c r="D13" s="38" t="s">
        <v>21</v>
      </c>
      <c r="E13" s="2">
        <v>19720607</v>
      </c>
      <c r="F13" s="2" t="s">
        <v>3</v>
      </c>
      <c r="G13" s="2" t="s">
        <v>11</v>
      </c>
      <c r="H13" s="2" t="s">
        <v>12</v>
      </c>
      <c r="I13" s="2" t="s">
        <v>22</v>
      </c>
      <c r="J13" s="17" t="s">
        <v>23</v>
      </c>
      <c r="K13" s="2" t="s">
        <v>8</v>
      </c>
      <c r="L13" s="20">
        <v>303176</v>
      </c>
    </row>
    <row r="14" spans="1:12" x14ac:dyDescent="0.35">
      <c r="A14" s="2">
        <v>21220</v>
      </c>
      <c r="B14" s="17" t="s">
        <v>363</v>
      </c>
      <c r="C14" s="17" t="s">
        <v>20</v>
      </c>
      <c r="D14" s="38" t="s">
        <v>21</v>
      </c>
      <c r="E14" s="2">
        <v>19730912</v>
      </c>
      <c r="F14" s="2" t="s">
        <v>3</v>
      </c>
      <c r="G14" s="2" t="s">
        <v>17</v>
      </c>
      <c r="H14" s="2" t="s">
        <v>18</v>
      </c>
      <c r="I14" s="2" t="s">
        <v>22</v>
      </c>
      <c r="J14" s="17" t="s">
        <v>23</v>
      </c>
      <c r="K14" s="2" t="s">
        <v>8</v>
      </c>
      <c r="L14" s="20">
        <v>434834</v>
      </c>
    </row>
    <row r="15" spans="1:12" x14ac:dyDescent="0.35">
      <c r="A15" s="2">
        <v>21578</v>
      </c>
      <c r="B15" s="17" t="s">
        <v>19</v>
      </c>
      <c r="C15" s="17" t="s">
        <v>20</v>
      </c>
      <c r="D15" s="38" t="s">
        <v>21</v>
      </c>
      <c r="E15" s="2">
        <v>19740510</v>
      </c>
      <c r="F15" s="2" t="s">
        <v>3</v>
      </c>
      <c r="G15" s="2" t="s">
        <v>11</v>
      </c>
      <c r="H15" s="2" t="s">
        <v>12</v>
      </c>
      <c r="I15" s="2" t="s">
        <v>22</v>
      </c>
      <c r="J15" s="17" t="s">
        <v>23</v>
      </c>
      <c r="K15" s="2" t="s">
        <v>8</v>
      </c>
      <c r="L15" s="20">
        <v>230908</v>
      </c>
    </row>
    <row r="16" spans="1:12" x14ac:dyDescent="0.35">
      <c r="A16" s="2">
        <v>24156</v>
      </c>
      <c r="B16" s="17" t="s">
        <v>364</v>
      </c>
      <c r="C16" s="17" t="s">
        <v>20</v>
      </c>
      <c r="D16" s="38" t="s">
        <v>21</v>
      </c>
      <c r="E16" s="2">
        <v>19821209</v>
      </c>
      <c r="F16" s="2" t="s">
        <v>3</v>
      </c>
      <c r="G16" s="2" t="s">
        <v>17</v>
      </c>
      <c r="H16" s="2" t="s">
        <v>18</v>
      </c>
      <c r="I16" s="2" t="s">
        <v>22</v>
      </c>
      <c r="J16" s="17" t="s">
        <v>23</v>
      </c>
      <c r="K16" s="2" t="s">
        <v>8</v>
      </c>
      <c r="L16" s="20">
        <v>5872353</v>
      </c>
    </row>
    <row r="17" spans="1:12" x14ac:dyDescent="0.35">
      <c r="A17" s="2">
        <v>24823</v>
      </c>
      <c r="B17" s="17" t="s">
        <v>365</v>
      </c>
      <c r="C17" s="17" t="s">
        <v>20</v>
      </c>
      <c r="D17" s="38" t="s">
        <v>21</v>
      </c>
      <c r="E17" s="2">
        <v>19831130</v>
      </c>
      <c r="F17" s="2" t="s">
        <v>3</v>
      </c>
      <c r="G17" s="2" t="s">
        <v>17</v>
      </c>
      <c r="H17" s="2" t="s">
        <v>18</v>
      </c>
      <c r="I17" s="2" t="s">
        <v>22</v>
      </c>
      <c r="J17" s="17" t="s">
        <v>23</v>
      </c>
      <c r="K17" s="2" t="s">
        <v>8</v>
      </c>
      <c r="L17" s="20">
        <v>323488</v>
      </c>
    </row>
    <row r="18" spans="1:12" x14ac:dyDescent="0.35">
      <c r="A18" s="2">
        <v>25580</v>
      </c>
      <c r="B18" s="17" t="s">
        <v>24</v>
      </c>
      <c r="C18" s="17" t="s">
        <v>20</v>
      </c>
      <c r="D18" s="38" t="s">
        <v>21</v>
      </c>
      <c r="E18" s="2">
        <v>19840824</v>
      </c>
      <c r="F18" s="2" t="s">
        <v>3</v>
      </c>
      <c r="G18" s="2" t="s">
        <v>25</v>
      </c>
      <c r="H18" s="2" t="s">
        <v>26</v>
      </c>
      <c r="I18" s="2" t="s">
        <v>22</v>
      </c>
      <c r="J18" s="17" t="s">
        <v>23</v>
      </c>
      <c r="K18" s="2" t="s">
        <v>8</v>
      </c>
      <c r="L18" s="20">
        <v>597298</v>
      </c>
    </row>
    <row r="19" spans="1:12" x14ac:dyDescent="0.35">
      <c r="A19" s="2">
        <v>31823</v>
      </c>
      <c r="B19" s="17" t="s">
        <v>27</v>
      </c>
      <c r="C19" s="17" t="s">
        <v>20</v>
      </c>
      <c r="D19" s="38" t="s">
        <v>21</v>
      </c>
      <c r="E19" s="2">
        <v>19760823</v>
      </c>
      <c r="F19" s="2" t="s">
        <v>3</v>
      </c>
      <c r="G19" s="2" t="s">
        <v>14</v>
      </c>
      <c r="H19" s="2" t="s">
        <v>5</v>
      </c>
      <c r="I19" s="2" t="s">
        <v>22</v>
      </c>
      <c r="J19" s="17" t="s">
        <v>23</v>
      </c>
      <c r="K19" s="2" t="s">
        <v>8</v>
      </c>
      <c r="L19" s="20">
        <v>254286</v>
      </c>
    </row>
    <row r="20" spans="1:12" x14ac:dyDescent="0.35">
      <c r="A20" s="2">
        <v>32049</v>
      </c>
      <c r="B20" s="17" t="s">
        <v>399</v>
      </c>
      <c r="C20" s="17" t="s">
        <v>20</v>
      </c>
      <c r="D20" s="38" t="s">
        <v>21</v>
      </c>
      <c r="E20" s="2">
        <v>19801009</v>
      </c>
      <c r="F20" s="2" t="s">
        <v>34</v>
      </c>
      <c r="G20" s="2" t="s">
        <v>14</v>
      </c>
      <c r="H20" s="2" t="s">
        <v>5</v>
      </c>
      <c r="I20" s="2" t="s">
        <v>22</v>
      </c>
      <c r="J20" s="17" t="s">
        <v>23</v>
      </c>
      <c r="K20" s="2" t="s">
        <v>8</v>
      </c>
      <c r="L20" s="20">
        <v>822287</v>
      </c>
    </row>
    <row r="21" spans="1:12" x14ac:dyDescent="0.35">
      <c r="A21" s="2">
        <v>33872</v>
      </c>
      <c r="B21" s="17" t="s">
        <v>28</v>
      </c>
      <c r="C21" s="17" t="s">
        <v>20</v>
      </c>
      <c r="D21" s="38" t="s">
        <v>21</v>
      </c>
      <c r="E21" s="2">
        <v>19940120</v>
      </c>
      <c r="F21" s="2" t="s">
        <v>3</v>
      </c>
      <c r="G21" s="2" t="s">
        <v>17</v>
      </c>
      <c r="H21" s="2" t="s">
        <v>18</v>
      </c>
      <c r="I21" s="2" t="s">
        <v>29</v>
      </c>
      <c r="J21" s="17" t="s">
        <v>30</v>
      </c>
      <c r="K21" s="2" t="s">
        <v>8</v>
      </c>
      <c r="L21" s="20">
        <v>84833</v>
      </c>
    </row>
    <row r="22" spans="1:12" x14ac:dyDescent="0.35">
      <c r="A22" s="2">
        <v>34643</v>
      </c>
      <c r="B22" s="17" t="s">
        <v>366</v>
      </c>
      <c r="C22" s="17" t="s">
        <v>20</v>
      </c>
      <c r="D22" s="38" t="s">
        <v>21</v>
      </c>
      <c r="E22" s="2">
        <v>19990315</v>
      </c>
      <c r="F22" s="2" t="s">
        <v>3</v>
      </c>
      <c r="G22" s="2" t="s">
        <v>17</v>
      </c>
      <c r="H22" s="2" t="s">
        <v>18</v>
      </c>
      <c r="I22" s="2" t="s">
        <v>22</v>
      </c>
      <c r="J22" s="17" t="s">
        <v>23</v>
      </c>
      <c r="K22" s="2" t="s">
        <v>8</v>
      </c>
      <c r="L22" s="20">
        <v>134579</v>
      </c>
    </row>
    <row r="23" spans="1:12" x14ac:dyDescent="0.35">
      <c r="A23" s="2">
        <v>35599</v>
      </c>
      <c r="B23" s="17" t="s">
        <v>367</v>
      </c>
      <c r="C23" s="17" t="s">
        <v>20</v>
      </c>
      <c r="D23" s="38" t="s">
        <v>21</v>
      </c>
      <c r="E23" s="2">
        <v>20011001</v>
      </c>
      <c r="F23" s="2" t="s">
        <v>3</v>
      </c>
      <c r="G23" s="2" t="s">
        <v>17</v>
      </c>
      <c r="H23" s="2" t="s">
        <v>18</v>
      </c>
      <c r="I23" s="2" t="s">
        <v>22</v>
      </c>
      <c r="J23" s="17" t="s">
        <v>23</v>
      </c>
      <c r="K23" s="2" t="s">
        <v>8</v>
      </c>
      <c r="L23" s="20">
        <v>132479</v>
      </c>
    </row>
    <row r="24" spans="1:12" x14ac:dyDescent="0.35">
      <c r="A24" s="2">
        <v>57083</v>
      </c>
      <c r="B24" s="17" t="s">
        <v>368</v>
      </c>
      <c r="C24" s="17" t="s">
        <v>20</v>
      </c>
      <c r="D24" s="38" t="s">
        <v>21</v>
      </c>
      <c r="E24" s="2">
        <v>20010914</v>
      </c>
      <c r="F24" s="2" t="s">
        <v>3</v>
      </c>
      <c r="G24" s="2" t="s">
        <v>17</v>
      </c>
      <c r="H24" s="2" t="s">
        <v>18</v>
      </c>
      <c r="I24" s="2" t="s">
        <v>22</v>
      </c>
      <c r="J24" s="17" t="s">
        <v>23</v>
      </c>
      <c r="K24" s="2" t="s">
        <v>8</v>
      </c>
      <c r="L24" s="20">
        <v>98565</v>
      </c>
    </row>
    <row r="25" spans="1:12" x14ac:dyDescent="0.35">
      <c r="A25" s="2">
        <v>57147</v>
      </c>
      <c r="B25" s="17" t="s">
        <v>369</v>
      </c>
      <c r="C25" s="17" t="s">
        <v>20</v>
      </c>
      <c r="D25" s="38" t="s">
        <v>21</v>
      </c>
      <c r="E25" s="2">
        <v>20010904</v>
      </c>
      <c r="F25" s="2" t="s">
        <v>3</v>
      </c>
      <c r="G25" s="2" t="s">
        <v>17</v>
      </c>
      <c r="H25" s="2" t="s">
        <v>18</v>
      </c>
      <c r="I25" s="2" t="s">
        <v>22</v>
      </c>
      <c r="J25" s="17" t="s">
        <v>23</v>
      </c>
      <c r="K25" s="2" t="s">
        <v>8</v>
      </c>
      <c r="L25" s="20">
        <v>364309</v>
      </c>
    </row>
    <row r="26" spans="1:12" x14ac:dyDescent="0.35">
      <c r="A26" s="2">
        <v>57369</v>
      </c>
      <c r="B26" s="17" t="s">
        <v>370</v>
      </c>
      <c r="C26" s="17" t="s">
        <v>20</v>
      </c>
      <c r="D26" s="38" t="s">
        <v>21</v>
      </c>
      <c r="E26" s="2">
        <v>20021028</v>
      </c>
      <c r="F26" s="2" t="s">
        <v>3</v>
      </c>
      <c r="G26" s="2" t="s">
        <v>17</v>
      </c>
      <c r="H26" s="2" t="s">
        <v>18</v>
      </c>
      <c r="I26" s="2" t="s">
        <v>22</v>
      </c>
      <c r="J26" s="17" t="s">
        <v>23</v>
      </c>
      <c r="K26" s="2" t="s">
        <v>8</v>
      </c>
      <c r="L26" s="20">
        <v>1094152</v>
      </c>
    </row>
    <row r="27" spans="1:12" x14ac:dyDescent="0.35">
      <c r="A27" s="2">
        <v>35208</v>
      </c>
      <c r="B27" s="17" t="s">
        <v>33</v>
      </c>
      <c r="C27" s="17" t="s">
        <v>32</v>
      </c>
      <c r="D27" s="38" t="s">
        <v>21</v>
      </c>
      <c r="E27" s="2">
        <v>20000701</v>
      </c>
      <c r="F27" s="2" t="s">
        <v>34</v>
      </c>
      <c r="G27" s="2" t="s">
        <v>11</v>
      </c>
      <c r="H27" s="2" t="s">
        <v>12</v>
      </c>
      <c r="I27" s="2" t="s">
        <v>22</v>
      </c>
      <c r="J27" s="17" t="s">
        <v>23</v>
      </c>
      <c r="K27" s="2" t="s">
        <v>8</v>
      </c>
      <c r="L27" s="20">
        <v>87388</v>
      </c>
    </row>
    <row r="28" spans="1:12" x14ac:dyDescent="0.35">
      <c r="A28" s="2">
        <v>58308</v>
      </c>
      <c r="B28" s="17" t="s">
        <v>400</v>
      </c>
      <c r="C28" s="17" t="s">
        <v>401</v>
      </c>
      <c r="D28" s="38" t="s">
        <v>21</v>
      </c>
      <c r="E28" s="2">
        <v>20060829</v>
      </c>
      <c r="F28" s="2" t="s">
        <v>3</v>
      </c>
      <c r="G28" s="2" t="s">
        <v>17</v>
      </c>
      <c r="H28" s="2" t="s">
        <v>18</v>
      </c>
      <c r="I28" s="2" t="s">
        <v>29</v>
      </c>
      <c r="J28" s="17" t="s">
        <v>30</v>
      </c>
      <c r="K28" s="2" t="s">
        <v>8</v>
      </c>
      <c r="L28" s="20">
        <v>57799</v>
      </c>
    </row>
    <row r="29" spans="1:12" x14ac:dyDescent="0.35">
      <c r="A29" s="2">
        <v>57214</v>
      </c>
      <c r="B29" s="17" t="s">
        <v>371</v>
      </c>
      <c r="C29" s="17" t="s">
        <v>372</v>
      </c>
      <c r="D29" s="38" t="s">
        <v>21</v>
      </c>
      <c r="E29" s="2">
        <v>20020621</v>
      </c>
      <c r="F29" s="2" t="s">
        <v>3</v>
      </c>
      <c r="G29" s="2" t="s">
        <v>17</v>
      </c>
      <c r="H29" s="2" t="s">
        <v>18</v>
      </c>
      <c r="I29" s="2" t="s">
        <v>22</v>
      </c>
      <c r="J29" s="17" t="s">
        <v>23</v>
      </c>
      <c r="K29" s="2" t="s">
        <v>8</v>
      </c>
      <c r="L29" s="20">
        <v>117881</v>
      </c>
    </row>
    <row r="30" spans="1:12" x14ac:dyDescent="0.35">
      <c r="A30" s="2">
        <v>8033</v>
      </c>
      <c r="B30" s="17" t="s">
        <v>37</v>
      </c>
      <c r="C30" s="17" t="s">
        <v>38</v>
      </c>
      <c r="D30" s="38" t="s">
        <v>39</v>
      </c>
      <c r="E30" s="2">
        <v>19210618</v>
      </c>
      <c r="F30" s="2" t="s">
        <v>3</v>
      </c>
      <c r="G30" s="2" t="s">
        <v>25</v>
      </c>
      <c r="H30" s="2" t="s">
        <v>26</v>
      </c>
      <c r="I30" s="2" t="s">
        <v>6</v>
      </c>
      <c r="J30" s="17" t="s">
        <v>7</v>
      </c>
      <c r="K30" s="2" t="s">
        <v>8</v>
      </c>
      <c r="L30" s="20">
        <v>334636</v>
      </c>
    </row>
    <row r="31" spans="1:12" x14ac:dyDescent="0.35">
      <c r="A31" s="2">
        <v>33938</v>
      </c>
      <c r="B31" s="17" t="s">
        <v>40</v>
      </c>
      <c r="C31" s="17" t="s">
        <v>38</v>
      </c>
      <c r="D31" s="38" t="s">
        <v>39</v>
      </c>
      <c r="E31" s="2">
        <v>19941003</v>
      </c>
      <c r="F31" s="2" t="s">
        <v>3</v>
      </c>
      <c r="G31" s="2" t="s">
        <v>17</v>
      </c>
      <c r="H31" s="2" t="s">
        <v>18</v>
      </c>
      <c r="I31" s="2" t="s">
        <v>6</v>
      </c>
      <c r="J31" s="17" t="s">
        <v>7</v>
      </c>
      <c r="K31" s="2" t="s">
        <v>8</v>
      </c>
      <c r="L31" s="20">
        <v>249774</v>
      </c>
    </row>
    <row r="32" spans="1:12" x14ac:dyDescent="0.35">
      <c r="A32" s="2">
        <v>35065</v>
      </c>
      <c r="B32" s="17" t="s">
        <v>41</v>
      </c>
      <c r="C32" s="17" t="s">
        <v>38</v>
      </c>
      <c r="D32" s="38" t="s">
        <v>39</v>
      </c>
      <c r="E32" s="2">
        <v>19990920</v>
      </c>
      <c r="F32" s="2" t="s">
        <v>3</v>
      </c>
      <c r="G32" s="2" t="s">
        <v>11</v>
      </c>
      <c r="H32" s="2" t="s">
        <v>12</v>
      </c>
      <c r="I32" s="2" t="s">
        <v>22</v>
      </c>
      <c r="J32" s="17" t="s">
        <v>23</v>
      </c>
      <c r="K32" s="2" t="s">
        <v>8</v>
      </c>
      <c r="L32" s="20">
        <v>189020</v>
      </c>
    </row>
    <row r="33" spans="1:12" x14ac:dyDescent="0.35">
      <c r="A33" s="2">
        <v>34046</v>
      </c>
      <c r="B33" s="17" t="s">
        <v>44</v>
      </c>
      <c r="C33" s="17" t="s">
        <v>45</v>
      </c>
      <c r="D33" s="38" t="s">
        <v>39</v>
      </c>
      <c r="E33" s="2">
        <v>19950818</v>
      </c>
      <c r="F33" s="2" t="s">
        <v>3</v>
      </c>
      <c r="G33" s="2" t="s">
        <v>17</v>
      </c>
      <c r="H33" s="2" t="s">
        <v>18</v>
      </c>
      <c r="I33" s="2" t="s">
        <v>29</v>
      </c>
      <c r="J33" s="17" t="s">
        <v>30</v>
      </c>
      <c r="K33" s="2" t="s">
        <v>8</v>
      </c>
      <c r="L33" s="20">
        <v>93591</v>
      </c>
    </row>
    <row r="34" spans="1:12" x14ac:dyDescent="0.35">
      <c r="A34" s="2">
        <v>34998</v>
      </c>
      <c r="B34" s="17" t="s">
        <v>46</v>
      </c>
      <c r="C34" s="17" t="s">
        <v>45</v>
      </c>
      <c r="D34" s="38" t="s">
        <v>39</v>
      </c>
      <c r="E34" s="2">
        <v>20000131</v>
      </c>
      <c r="F34" s="2" t="s">
        <v>3</v>
      </c>
      <c r="G34" s="2" t="s">
        <v>17</v>
      </c>
      <c r="H34" s="2" t="s">
        <v>18</v>
      </c>
      <c r="I34" s="2" t="s">
        <v>29</v>
      </c>
      <c r="J34" s="17" t="s">
        <v>30</v>
      </c>
      <c r="K34" s="2" t="s">
        <v>8</v>
      </c>
      <c r="L34" s="20">
        <v>182898</v>
      </c>
    </row>
    <row r="35" spans="1:12" x14ac:dyDescent="0.35">
      <c r="A35" s="2">
        <v>58181</v>
      </c>
      <c r="B35" s="17" t="s">
        <v>402</v>
      </c>
      <c r="C35" s="17" t="s">
        <v>45</v>
      </c>
      <c r="D35" s="38" t="s">
        <v>39</v>
      </c>
      <c r="E35" s="2">
        <v>20060404</v>
      </c>
      <c r="F35" s="2" t="s">
        <v>3</v>
      </c>
      <c r="G35" s="2" t="s">
        <v>17</v>
      </c>
      <c r="H35" s="2" t="s">
        <v>18</v>
      </c>
      <c r="I35" s="2" t="s">
        <v>29</v>
      </c>
      <c r="J35" s="17" t="s">
        <v>30</v>
      </c>
      <c r="K35" s="2" t="s">
        <v>8</v>
      </c>
      <c r="L35" s="20">
        <v>81938</v>
      </c>
    </row>
    <row r="36" spans="1:12" x14ac:dyDescent="0.35">
      <c r="A36" s="2">
        <v>35379</v>
      </c>
      <c r="B36" s="17" t="s">
        <v>374</v>
      </c>
      <c r="C36" s="17" t="s">
        <v>375</v>
      </c>
      <c r="D36" s="38" t="s">
        <v>39</v>
      </c>
      <c r="E36" s="2">
        <v>20000124</v>
      </c>
      <c r="F36" s="2" t="s">
        <v>3</v>
      </c>
      <c r="G36" s="2" t="s">
        <v>17</v>
      </c>
      <c r="H36" s="2" t="s">
        <v>18</v>
      </c>
      <c r="I36" s="2" t="s">
        <v>29</v>
      </c>
      <c r="J36" s="17" t="s">
        <v>30</v>
      </c>
      <c r="K36" s="2" t="s">
        <v>8</v>
      </c>
      <c r="L36" s="20">
        <v>372588</v>
      </c>
    </row>
    <row r="37" spans="1:12" x14ac:dyDescent="0.35">
      <c r="A37" s="2">
        <v>57794</v>
      </c>
      <c r="B37" s="17" t="s">
        <v>376</v>
      </c>
      <c r="C37" s="17" t="s">
        <v>377</v>
      </c>
      <c r="D37" s="38" t="s">
        <v>39</v>
      </c>
      <c r="E37" s="2">
        <v>20041220</v>
      </c>
      <c r="F37" s="2" t="s">
        <v>3</v>
      </c>
      <c r="G37" s="2" t="s">
        <v>17</v>
      </c>
      <c r="H37" s="2" t="s">
        <v>18</v>
      </c>
      <c r="I37" s="2" t="s">
        <v>29</v>
      </c>
      <c r="J37" s="17" t="s">
        <v>30</v>
      </c>
      <c r="K37" s="2" t="s">
        <v>8</v>
      </c>
      <c r="L37" s="20">
        <v>65958</v>
      </c>
    </row>
    <row r="38" spans="1:12" x14ac:dyDescent="0.35">
      <c r="A38" s="2">
        <v>16584</v>
      </c>
      <c r="B38" s="17" t="s">
        <v>47</v>
      </c>
      <c r="C38" s="17" t="s">
        <v>48</v>
      </c>
      <c r="D38" s="38" t="s">
        <v>39</v>
      </c>
      <c r="E38" s="2">
        <v>19270101</v>
      </c>
      <c r="F38" s="2" t="s">
        <v>3</v>
      </c>
      <c r="G38" s="2" t="s">
        <v>17</v>
      </c>
      <c r="H38" s="2" t="s">
        <v>18</v>
      </c>
      <c r="I38" s="2" t="s">
        <v>6</v>
      </c>
      <c r="J38" s="17" t="s">
        <v>7</v>
      </c>
      <c r="K38" s="2" t="s">
        <v>8</v>
      </c>
      <c r="L38" s="20">
        <v>32975</v>
      </c>
    </row>
    <row r="39" spans="1:12" x14ac:dyDescent="0.35">
      <c r="A39" s="2">
        <v>34110</v>
      </c>
      <c r="B39" s="17" t="s">
        <v>378</v>
      </c>
      <c r="C39" s="17" t="s">
        <v>379</v>
      </c>
      <c r="D39" s="38" t="s">
        <v>39</v>
      </c>
      <c r="E39" s="2">
        <v>19951227</v>
      </c>
      <c r="F39" s="2" t="s">
        <v>3</v>
      </c>
      <c r="G39" s="2" t="s">
        <v>11</v>
      </c>
      <c r="H39" s="2" t="s">
        <v>12</v>
      </c>
      <c r="I39" s="2" t="s">
        <v>29</v>
      </c>
      <c r="J39" s="17" t="s">
        <v>30</v>
      </c>
      <c r="K39" s="2" t="s">
        <v>8</v>
      </c>
      <c r="L39" s="20">
        <v>282798</v>
      </c>
    </row>
    <row r="40" spans="1:12" x14ac:dyDescent="0.35">
      <c r="A40" s="2">
        <v>12266</v>
      </c>
      <c r="B40" s="17" t="s">
        <v>49</v>
      </c>
      <c r="C40" s="17" t="s">
        <v>50</v>
      </c>
      <c r="D40" s="38" t="s">
        <v>51</v>
      </c>
      <c r="E40" s="2">
        <v>19080301</v>
      </c>
      <c r="F40" s="2" t="s">
        <v>3</v>
      </c>
      <c r="G40" s="2" t="s">
        <v>17</v>
      </c>
      <c r="H40" s="2" t="s">
        <v>18</v>
      </c>
      <c r="I40" s="2" t="s">
        <v>6</v>
      </c>
      <c r="J40" s="17" t="s">
        <v>7</v>
      </c>
      <c r="K40" s="2" t="s">
        <v>8</v>
      </c>
      <c r="L40" s="20">
        <v>267868</v>
      </c>
    </row>
    <row r="41" spans="1:12" x14ac:dyDescent="0.35">
      <c r="A41" s="2">
        <v>30118</v>
      </c>
      <c r="B41" s="17" t="s">
        <v>52</v>
      </c>
      <c r="C41" s="17" t="s">
        <v>50</v>
      </c>
      <c r="D41" s="38" t="s">
        <v>51</v>
      </c>
      <c r="E41" s="2">
        <v>19210101</v>
      </c>
      <c r="F41" s="2" t="s">
        <v>3</v>
      </c>
      <c r="G41" s="2" t="s">
        <v>53</v>
      </c>
      <c r="H41" s="2" t="s">
        <v>18</v>
      </c>
      <c r="I41" s="2" t="s">
        <v>6</v>
      </c>
      <c r="J41" s="17" t="s">
        <v>7</v>
      </c>
      <c r="K41" s="2" t="s">
        <v>8</v>
      </c>
      <c r="L41" s="20">
        <v>88980</v>
      </c>
    </row>
    <row r="42" spans="1:12" x14ac:dyDescent="0.35">
      <c r="A42" s="2">
        <v>20568</v>
      </c>
      <c r="B42" s="17" t="s">
        <v>56</v>
      </c>
      <c r="C42" s="17" t="s">
        <v>57</v>
      </c>
      <c r="D42" s="38" t="s">
        <v>51</v>
      </c>
      <c r="E42" s="2">
        <v>19711222</v>
      </c>
      <c r="F42" s="2" t="s">
        <v>3</v>
      </c>
      <c r="G42" s="2" t="s">
        <v>17</v>
      </c>
      <c r="H42" s="2" t="s">
        <v>18</v>
      </c>
      <c r="I42" s="2" t="s">
        <v>11</v>
      </c>
      <c r="J42" s="17" t="s">
        <v>58</v>
      </c>
      <c r="K42" s="2" t="s">
        <v>8</v>
      </c>
      <c r="L42" s="20">
        <v>194531</v>
      </c>
    </row>
    <row r="43" spans="1:12" x14ac:dyDescent="0.35">
      <c r="A43" s="2">
        <v>35241</v>
      </c>
      <c r="B43" s="17" t="s">
        <v>59</v>
      </c>
      <c r="C43" s="17" t="s">
        <v>60</v>
      </c>
      <c r="D43" s="38" t="s">
        <v>61</v>
      </c>
      <c r="E43" s="2">
        <v>19990326</v>
      </c>
      <c r="F43" s="2" t="s">
        <v>3</v>
      </c>
      <c r="G43" s="2" t="s">
        <v>17</v>
      </c>
      <c r="H43" s="2" t="s">
        <v>18</v>
      </c>
      <c r="I43" s="2" t="s">
        <v>6</v>
      </c>
      <c r="J43" s="17" t="s">
        <v>7</v>
      </c>
      <c r="K43" s="2" t="s">
        <v>8</v>
      </c>
      <c r="L43" s="20">
        <v>64831</v>
      </c>
    </row>
    <row r="44" spans="1:12" x14ac:dyDescent="0.35">
      <c r="A44" s="2">
        <v>9502</v>
      </c>
      <c r="B44" s="17" t="s">
        <v>62</v>
      </c>
      <c r="C44" s="17" t="s">
        <v>63</v>
      </c>
      <c r="D44" s="38" t="s">
        <v>64</v>
      </c>
      <c r="E44" s="2">
        <v>19190908</v>
      </c>
      <c r="F44" s="2" t="s">
        <v>3</v>
      </c>
      <c r="G44" s="2" t="s">
        <v>17</v>
      </c>
      <c r="H44" s="2" t="s">
        <v>18</v>
      </c>
      <c r="I44" s="2" t="s">
        <v>6</v>
      </c>
      <c r="J44" s="17" t="s">
        <v>7</v>
      </c>
      <c r="K44" s="2" t="s">
        <v>8</v>
      </c>
      <c r="L44" s="20">
        <v>33502</v>
      </c>
    </row>
    <row r="45" spans="1:12" x14ac:dyDescent="0.35">
      <c r="A45" s="2">
        <v>31623</v>
      </c>
      <c r="B45" s="17" t="s">
        <v>380</v>
      </c>
      <c r="C45" s="17" t="s">
        <v>66</v>
      </c>
      <c r="D45" s="38" t="s">
        <v>64</v>
      </c>
      <c r="E45" s="2">
        <v>19290101</v>
      </c>
      <c r="F45" s="2" t="s">
        <v>3</v>
      </c>
      <c r="G45" s="2" t="s">
        <v>4</v>
      </c>
      <c r="H45" s="2" t="s">
        <v>5</v>
      </c>
      <c r="I45" s="2" t="s">
        <v>6</v>
      </c>
      <c r="J45" s="17" t="s">
        <v>7</v>
      </c>
      <c r="K45" s="2" t="s">
        <v>8</v>
      </c>
      <c r="L45" s="20">
        <v>8559</v>
      </c>
    </row>
    <row r="46" spans="1:12" x14ac:dyDescent="0.35">
      <c r="A46" s="2">
        <v>11583</v>
      </c>
      <c r="B46" s="17" t="s">
        <v>67</v>
      </c>
      <c r="C46" s="17" t="s">
        <v>68</v>
      </c>
      <c r="D46" s="38" t="s">
        <v>64</v>
      </c>
      <c r="E46" s="2">
        <v>19030731</v>
      </c>
      <c r="F46" s="2" t="s">
        <v>3</v>
      </c>
      <c r="G46" s="2" t="s">
        <v>25</v>
      </c>
      <c r="H46" s="2" t="s">
        <v>26</v>
      </c>
      <c r="I46" s="2" t="s">
        <v>6</v>
      </c>
      <c r="J46" s="17" t="s">
        <v>7</v>
      </c>
      <c r="K46" s="2" t="s">
        <v>8</v>
      </c>
      <c r="L46" s="20">
        <v>83140</v>
      </c>
    </row>
    <row r="47" spans="1:12" x14ac:dyDescent="0.35">
      <c r="A47" s="2">
        <v>35393</v>
      </c>
      <c r="B47" s="17" t="s">
        <v>328</v>
      </c>
      <c r="C47" s="17" t="s">
        <v>70</v>
      </c>
      <c r="D47" s="38" t="s">
        <v>71</v>
      </c>
      <c r="E47" s="2">
        <v>20001124</v>
      </c>
      <c r="F47" s="2" t="s">
        <v>3</v>
      </c>
      <c r="G47" s="2" t="s">
        <v>14</v>
      </c>
      <c r="H47" s="2" t="s">
        <v>5</v>
      </c>
      <c r="I47" s="2" t="s">
        <v>29</v>
      </c>
      <c r="J47" s="17" t="s">
        <v>30</v>
      </c>
      <c r="K47" s="2" t="s">
        <v>72</v>
      </c>
      <c r="L47" s="20">
        <v>34123</v>
      </c>
    </row>
    <row r="48" spans="1:12" x14ac:dyDescent="0.35">
      <c r="A48" s="2">
        <v>916</v>
      </c>
      <c r="B48" s="17" t="s">
        <v>73</v>
      </c>
      <c r="C48" s="17" t="s">
        <v>74</v>
      </c>
      <c r="D48" s="38" t="s">
        <v>71</v>
      </c>
      <c r="E48" s="2">
        <v>18970201</v>
      </c>
      <c r="F48" s="2" t="s">
        <v>3</v>
      </c>
      <c r="G48" s="2" t="s">
        <v>11</v>
      </c>
      <c r="H48" s="2" t="s">
        <v>12</v>
      </c>
      <c r="I48" s="2" t="s">
        <v>29</v>
      </c>
      <c r="J48" s="17" t="s">
        <v>30</v>
      </c>
      <c r="K48" s="2" t="s">
        <v>72</v>
      </c>
      <c r="L48" s="20">
        <v>642345</v>
      </c>
    </row>
    <row r="49" spans="1:12" x14ac:dyDescent="0.35">
      <c r="A49" s="2">
        <v>19328</v>
      </c>
      <c r="B49" s="17" t="s">
        <v>75</v>
      </c>
      <c r="C49" s="17" t="s">
        <v>74</v>
      </c>
      <c r="D49" s="38" t="s">
        <v>71</v>
      </c>
      <c r="E49" s="2">
        <v>19650102</v>
      </c>
      <c r="F49" s="2" t="s">
        <v>3</v>
      </c>
      <c r="G49" s="2" t="s">
        <v>11</v>
      </c>
      <c r="H49" s="2" t="s">
        <v>12</v>
      </c>
      <c r="I49" s="2" t="s">
        <v>6</v>
      </c>
      <c r="J49" s="17" t="s">
        <v>7</v>
      </c>
      <c r="K49" s="2" t="s">
        <v>72</v>
      </c>
      <c r="L49" s="20">
        <v>358547</v>
      </c>
    </row>
    <row r="50" spans="1:12" x14ac:dyDescent="0.35">
      <c r="A50" s="2">
        <v>20290</v>
      </c>
      <c r="B50" s="17" t="s">
        <v>76</v>
      </c>
      <c r="C50" s="17" t="s">
        <v>74</v>
      </c>
      <c r="D50" s="38" t="s">
        <v>71</v>
      </c>
      <c r="E50" s="2">
        <v>19701109</v>
      </c>
      <c r="F50" s="2" t="s">
        <v>3</v>
      </c>
      <c r="G50" s="2" t="s">
        <v>17</v>
      </c>
      <c r="H50" s="2" t="s">
        <v>18</v>
      </c>
      <c r="I50" s="2" t="s">
        <v>6</v>
      </c>
      <c r="J50" s="17" t="s">
        <v>7</v>
      </c>
      <c r="K50" s="2" t="s">
        <v>72</v>
      </c>
      <c r="L50" s="20">
        <v>94043</v>
      </c>
    </row>
    <row r="51" spans="1:12" x14ac:dyDescent="0.35">
      <c r="A51" s="2">
        <v>22476</v>
      </c>
      <c r="B51" s="17" t="s">
        <v>77</v>
      </c>
      <c r="C51" s="17" t="s">
        <v>74</v>
      </c>
      <c r="D51" s="38" t="s">
        <v>71</v>
      </c>
      <c r="E51" s="2">
        <v>19770620</v>
      </c>
      <c r="F51" s="2" t="s">
        <v>3</v>
      </c>
      <c r="G51" s="2" t="s">
        <v>17</v>
      </c>
      <c r="H51" s="2" t="s">
        <v>18</v>
      </c>
      <c r="I51" s="2" t="s">
        <v>6</v>
      </c>
      <c r="J51" s="17" t="s">
        <v>7</v>
      </c>
      <c r="K51" s="2" t="s">
        <v>72</v>
      </c>
      <c r="L51" s="20">
        <v>38253</v>
      </c>
    </row>
    <row r="52" spans="1:12" x14ac:dyDescent="0.35">
      <c r="A52" s="2">
        <v>27447</v>
      </c>
      <c r="B52" s="17" t="s">
        <v>79</v>
      </c>
      <c r="C52" s="17" t="s">
        <v>74</v>
      </c>
      <c r="D52" s="38" t="s">
        <v>71</v>
      </c>
      <c r="E52" s="2">
        <v>19890208</v>
      </c>
      <c r="F52" s="2" t="s">
        <v>3</v>
      </c>
      <c r="G52" s="2" t="s">
        <v>17</v>
      </c>
      <c r="H52" s="2" t="s">
        <v>18</v>
      </c>
      <c r="I52" s="2" t="s">
        <v>29</v>
      </c>
      <c r="J52" s="17" t="s">
        <v>30</v>
      </c>
      <c r="K52" s="2" t="s">
        <v>72</v>
      </c>
      <c r="L52" s="20">
        <v>484234</v>
      </c>
    </row>
    <row r="53" spans="1:12" x14ac:dyDescent="0.35">
      <c r="A53" s="2">
        <v>29399</v>
      </c>
      <c r="B53" s="17" t="s">
        <v>81</v>
      </c>
      <c r="C53" s="17" t="s">
        <v>74</v>
      </c>
      <c r="D53" s="38" t="s">
        <v>71</v>
      </c>
      <c r="E53" s="2">
        <v>19340101</v>
      </c>
      <c r="F53" s="2" t="s">
        <v>3</v>
      </c>
      <c r="G53" s="2" t="s">
        <v>4</v>
      </c>
      <c r="H53" s="2" t="s">
        <v>5</v>
      </c>
      <c r="I53" s="2" t="s">
        <v>6</v>
      </c>
      <c r="J53" s="17" t="s">
        <v>7</v>
      </c>
      <c r="K53" s="2" t="s">
        <v>72</v>
      </c>
      <c r="L53" s="20">
        <v>117017</v>
      </c>
    </row>
    <row r="54" spans="1:12" x14ac:dyDescent="0.35">
      <c r="A54" s="2">
        <v>33708</v>
      </c>
      <c r="B54" s="17" t="s">
        <v>82</v>
      </c>
      <c r="C54" s="17" t="s">
        <v>74</v>
      </c>
      <c r="D54" s="38" t="s">
        <v>71</v>
      </c>
      <c r="E54" s="2">
        <v>19921026</v>
      </c>
      <c r="F54" s="2" t="s">
        <v>3</v>
      </c>
      <c r="G54" s="2" t="s">
        <v>17</v>
      </c>
      <c r="H54" s="2" t="s">
        <v>18</v>
      </c>
      <c r="I54" s="2" t="s">
        <v>29</v>
      </c>
      <c r="J54" s="17" t="s">
        <v>30</v>
      </c>
      <c r="K54" s="2" t="s">
        <v>72</v>
      </c>
      <c r="L54" s="20">
        <v>178110</v>
      </c>
    </row>
    <row r="55" spans="1:12" x14ac:dyDescent="0.35">
      <c r="A55" s="2">
        <v>34089</v>
      </c>
      <c r="B55" s="17" t="s">
        <v>83</v>
      </c>
      <c r="C55" s="17" t="s">
        <v>74</v>
      </c>
      <c r="D55" s="38" t="s">
        <v>71</v>
      </c>
      <c r="E55" s="2">
        <v>19951109</v>
      </c>
      <c r="F55" s="2" t="s">
        <v>3</v>
      </c>
      <c r="G55" s="2" t="s">
        <v>25</v>
      </c>
      <c r="H55" s="2" t="s">
        <v>26</v>
      </c>
      <c r="I55" s="2" t="s">
        <v>29</v>
      </c>
      <c r="J55" s="17" t="s">
        <v>30</v>
      </c>
      <c r="K55" s="2" t="s">
        <v>72</v>
      </c>
      <c r="L55" s="20">
        <v>135808</v>
      </c>
    </row>
    <row r="56" spans="1:12" x14ac:dyDescent="0.35">
      <c r="A56" s="2">
        <v>34334</v>
      </c>
      <c r="B56" s="17" t="s">
        <v>84</v>
      </c>
      <c r="C56" s="17" t="s">
        <v>74</v>
      </c>
      <c r="D56" s="38" t="s">
        <v>71</v>
      </c>
      <c r="E56" s="2">
        <v>19970129</v>
      </c>
      <c r="F56" s="2" t="s">
        <v>3</v>
      </c>
      <c r="G56" s="2" t="s">
        <v>17</v>
      </c>
      <c r="H56" s="2" t="s">
        <v>18</v>
      </c>
      <c r="I56" s="2" t="s">
        <v>29</v>
      </c>
      <c r="J56" s="17" t="s">
        <v>30</v>
      </c>
      <c r="K56" s="2" t="s">
        <v>72</v>
      </c>
      <c r="L56" s="20">
        <v>73313</v>
      </c>
    </row>
    <row r="57" spans="1:12" x14ac:dyDescent="0.35">
      <c r="A57" s="2">
        <v>34658</v>
      </c>
      <c r="B57" s="17" t="s">
        <v>341</v>
      </c>
      <c r="C57" s="17" t="s">
        <v>74</v>
      </c>
      <c r="D57" s="38" t="s">
        <v>71</v>
      </c>
      <c r="E57" s="2">
        <v>20000131</v>
      </c>
      <c r="F57" s="2" t="s">
        <v>3</v>
      </c>
      <c r="G57" s="2" t="s">
        <v>17</v>
      </c>
      <c r="H57" s="2" t="s">
        <v>18</v>
      </c>
      <c r="I57" s="2" t="s">
        <v>29</v>
      </c>
      <c r="J57" s="17" t="s">
        <v>30</v>
      </c>
      <c r="K57" s="2" t="s">
        <v>72</v>
      </c>
      <c r="L57" s="20">
        <v>75145</v>
      </c>
    </row>
    <row r="58" spans="1:12" x14ac:dyDescent="0.35">
      <c r="A58" s="2">
        <v>18659</v>
      </c>
      <c r="B58" s="17" t="s">
        <v>85</v>
      </c>
      <c r="C58" s="17" t="s">
        <v>86</v>
      </c>
      <c r="D58" s="38" t="s">
        <v>71</v>
      </c>
      <c r="E58" s="2">
        <v>19621215</v>
      </c>
      <c r="F58" s="2" t="s">
        <v>3</v>
      </c>
      <c r="G58" s="2" t="s">
        <v>17</v>
      </c>
      <c r="H58" s="2" t="s">
        <v>18</v>
      </c>
      <c r="I58" s="2" t="s">
        <v>29</v>
      </c>
      <c r="J58" s="17" t="s">
        <v>30</v>
      </c>
      <c r="K58" s="2" t="s">
        <v>72</v>
      </c>
      <c r="L58" s="20">
        <v>1169229</v>
      </c>
    </row>
    <row r="59" spans="1:12" x14ac:dyDescent="0.35">
      <c r="A59" s="2">
        <v>35419</v>
      </c>
      <c r="B59" s="17" t="s">
        <v>89</v>
      </c>
      <c r="C59" s="17" t="s">
        <v>90</v>
      </c>
      <c r="D59" s="38" t="s">
        <v>71</v>
      </c>
      <c r="E59" s="2">
        <v>20000214</v>
      </c>
      <c r="F59" s="2" t="s">
        <v>3</v>
      </c>
      <c r="G59" s="2" t="s">
        <v>17</v>
      </c>
      <c r="H59" s="2" t="s">
        <v>18</v>
      </c>
      <c r="I59" s="2" t="s">
        <v>29</v>
      </c>
      <c r="J59" s="17" t="s">
        <v>30</v>
      </c>
      <c r="K59" s="2" t="s">
        <v>72</v>
      </c>
      <c r="L59" s="20">
        <v>203893</v>
      </c>
    </row>
    <row r="60" spans="1:12" x14ac:dyDescent="0.35">
      <c r="A60" s="2">
        <v>34308</v>
      </c>
      <c r="B60" s="17" t="s">
        <v>342</v>
      </c>
      <c r="C60" s="17" t="s">
        <v>343</v>
      </c>
      <c r="D60" s="38" t="s">
        <v>344</v>
      </c>
      <c r="E60" s="2">
        <v>19970106</v>
      </c>
      <c r="F60" s="2" t="s">
        <v>3</v>
      </c>
      <c r="G60" s="2" t="s">
        <v>17</v>
      </c>
      <c r="H60" s="2" t="s">
        <v>18</v>
      </c>
      <c r="I60" s="2" t="s">
        <v>6</v>
      </c>
      <c r="J60" s="17" t="s">
        <v>7</v>
      </c>
      <c r="K60" s="2" t="s">
        <v>72</v>
      </c>
      <c r="L60" s="20">
        <v>32356</v>
      </c>
    </row>
    <row r="61" spans="1:12" x14ac:dyDescent="0.35">
      <c r="A61" s="2">
        <v>20179</v>
      </c>
      <c r="B61" s="17" t="s">
        <v>382</v>
      </c>
      <c r="C61" s="17" t="s">
        <v>92</v>
      </c>
      <c r="D61" s="38" t="s">
        <v>93</v>
      </c>
      <c r="E61" s="2">
        <v>19700514</v>
      </c>
      <c r="F61" s="2" t="s">
        <v>3</v>
      </c>
      <c r="G61" s="2" t="s">
        <v>17</v>
      </c>
      <c r="H61" s="2" t="s">
        <v>18</v>
      </c>
      <c r="I61" s="2" t="s">
        <v>6</v>
      </c>
      <c r="J61" s="17" t="s">
        <v>7</v>
      </c>
      <c r="K61" s="2" t="s">
        <v>72</v>
      </c>
      <c r="L61" s="20">
        <v>244611</v>
      </c>
    </row>
    <row r="62" spans="1:12" x14ac:dyDescent="0.35">
      <c r="A62" s="2">
        <v>30329</v>
      </c>
      <c r="B62" s="17" t="s">
        <v>94</v>
      </c>
      <c r="C62" s="17" t="s">
        <v>92</v>
      </c>
      <c r="D62" s="38" t="s">
        <v>93</v>
      </c>
      <c r="E62" s="2">
        <v>19471101</v>
      </c>
      <c r="F62" s="2" t="s">
        <v>3</v>
      </c>
      <c r="G62" s="2" t="s">
        <v>14</v>
      </c>
      <c r="H62" s="2" t="s">
        <v>5</v>
      </c>
      <c r="I62" s="2" t="s">
        <v>6</v>
      </c>
      <c r="J62" s="17" t="s">
        <v>7</v>
      </c>
      <c r="K62" s="2" t="s">
        <v>72</v>
      </c>
      <c r="L62" s="20">
        <v>23167</v>
      </c>
    </row>
    <row r="63" spans="1:12" x14ac:dyDescent="0.35">
      <c r="A63" s="2">
        <v>34919</v>
      </c>
      <c r="B63" s="17" t="s">
        <v>345</v>
      </c>
      <c r="C63" s="17" t="s">
        <v>92</v>
      </c>
      <c r="D63" s="38" t="s">
        <v>93</v>
      </c>
      <c r="E63" s="2">
        <v>19981214</v>
      </c>
      <c r="F63" s="2" t="s">
        <v>34</v>
      </c>
      <c r="G63" s="2" t="s">
        <v>17</v>
      </c>
      <c r="H63" s="2" t="s">
        <v>18</v>
      </c>
      <c r="I63" s="2" t="s">
        <v>6</v>
      </c>
      <c r="J63" s="17" t="s">
        <v>7</v>
      </c>
      <c r="K63" s="2" t="s">
        <v>72</v>
      </c>
      <c r="L63" s="20">
        <v>106236</v>
      </c>
    </row>
    <row r="64" spans="1:12" x14ac:dyDescent="0.35">
      <c r="A64" s="2">
        <v>34052</v>
      </c>
      <c r="B64" s="17" t="s">
        <v>95</v>
      </c>
      <c r="C64" s="17" t="s">
        <v>96</v>
      </c>
      <c r="D64" s="38" t="s">
        <v>97</v>
      </c>
      <c r="E64" s="2">
        <v>19950821</v>
      </c>
      <c r="F64" s="2" t="s">
        <v>3</v>
      </c>
      <c r="G64" s="2" t="s">
        <v>17</v>
      </c>
      <c r="H64" s="2" t="s">
        <v>18</v>
      </c>
      <c r="I64" s="2" t="s">
        <v>11</v>
      </c>
      <c r="J64" s="17" t="s">
        <v>58</v>
      </c>
      <c r="K64" s="2" t="s">
        <v>72</v>
      </c>
      <c r="L64" s="20">
        <v>99634</v>
      </c>
    </row>
    <row r="65" spans="1:12" x14ac:dyDescent="0.35">
      <c r="A65" s="2">
        <v>20364</v>
      </c>
      <c r="B65" s="17" t="s">
        <v>98</v>
      </c>
      <c r="C65" s="17" t="s">
        <v>99</v>
      </c>
      <c r="D65" s="38" t="s">
        <v>97</v>
      </c>
      <c r="E65" s="2">
        <v>19710212</v>
      </c>
      <c r="F65" s="2" t="s">
        <v>3</v>
      </c>
      <c r="G65" s="2" t="s">
        <v>17</v>
      </c>
      <c r="H65" s="2" t="s">
        <v>18</v>
      </c>
      <c r="I65" s="2" t="s">
        <v>6</v>
      </c>
      <c r="J65" s="17" t="s">
        <v>7</v>
      </c>
      <c r="K65" s="2" t="s">
        <v>72</v>
      </c>
      <c r="L65" s="20">
        <v>74993</v>
      </c>
    </row>
    <row r="66" spans="1:12" x14ac:dyDescent="0.35">
      <c r="A66" s="2">
        <v>28480</v>
      </c>
      <c r="B66" s="17" t="s">
        <v>100</v>
      </c>
      <c r="C66" s="17" t="s">
        <v>99</v>
      </c>
      <c r="D66" s="38" t="s">
        <v>97</v>
      </c>
      <c r="E66" s="2">
        <v>19240101</v>
      </c>
      <c r="F66" s="2" t="s">
        <v>3</v>
      </c>
      <c r="G66" s="2" t="s">
        <v>4</v>
      </c>
      <c r="H66" s="2" t="s">
        <v>5</v>
      </c>
      <c r="I66" s="2" t="s">
        <v>6</v>
      </c>
      <c r="J66" s="17" t="s">
        <v>7</v>
      </c>
      <c r="K66" s="2" t="s">
        <v>72</v>
      </c>
      <c r="L66" s="20">
        <v>20805</v>
      </c>
    </row>
    <row r="67" spans="1:12" x14ac:dyDescent="0.35">
      <c r="A67" s="2">
        <v>34818</v>
      </c>
      <c r="B67" s="17" t="s">
        <v>101</v>
      </c>
      <c r="C67" s="17" t="s">
        <v>99</v>
      </c>
      <c r="D67" s="38" t="s">
        <v>97</v>
      </c>
      <c r="E67" s="2">
        <v>19990729</v>
      </c>
      <c r="F67" s="2" t="s">
        <v>3</v>
      </c>
      <c r="G67" s="2" t="s">
        <v>25</v>
      </c>
      <c r="H67" s="2" t="s">
        <v>26</v>
      </c>
      <c r="I67" s="2" t="s">
        <v>6</v>
      </c>
      <c r="J67" s="17" t="s">
        <v>7</v>
      </c>
      <c r="K67" s="2" t="s">
        <v>72</v>
      </c>
      <c r="L67" s="20">
        <v>161708</v>
      </c>
    </row>
    <row r="68" spans="1:12" x14ac:dyDescent="0.35">
      <c r="A68" s="2">
        <v>34112</v>
      </c>
      <c r="B68" s="17" t="s">
        <v>89</v>
      </c>
      <c r="C68" s="17" t="s">
        <v>102</v>
      </c>
      <c r="D68" s="38" t="s">
        <v>103</v>
      </c>
      <c r="E68" s="2">
        <v>19951229</v>
      </c>
      <c r="F68" s="2" t="s">
        <v>3</v>
      </c>
      <c r="G68" s="2" t="s">
        <v>25</v>
      </c>
      <c r="H68" s="2" t="s">
        <v>26</v>
      </c>
      <c r="I68" s="2" t="s">
        <v>29</v>
      </c>
      <c r="J68" s="17" t="s">
        <v>30</v>
      </c>
      <c r="K68" s="2" t="s">
        <v>104</v>
      </c>
      <c r="L68" s="20">
        <v>101946</v>
      </c>
    </row>
    <row r="69" spans="1:12" x14ac:dyDescent="0.35">
      <c r="A69" s="2">
        <v>20856</v>
      </c>
      <c r="B69" s="17" t="s">
        <v>105</v>
      </c>
      <c r="C69" s="17" t="s">
        <v>106</v>
      </c>
      <c r="D69" s="38" t="s">
        <v>107</v>
      </c>
      <c r="E69" s="2">
        <v>19721116</v>
      </c>
      <c r="F69" s="2" t="s">
        <v>3</v>
      </c>
      <c r="G69" s="2" t="s">
        <v>17</v>
      </c>
      <c r="H69" s="2" t="s">
        <v>18</v>
      </c>
      <c r="I69" s="2" t="s">
        <v>6</v>
      </c>
      <c r="J69" s="17" t="s">
        <v>7</v>
      </c>
      <c r="K69" s="2" t="s">
        <v>104</v>
      </c>
      <c r="L69" s="20">
        <v>289672</v>
      </c>
    </row>
    <row r="70" spans="1:12" x14ac:dyDescent="0.35">
      <c r="A70" s="2">
        <v>33144</v>
      </c>
      <c r="B70" s="17" t="s">
        <v>108</v>
      </c>
      <c r="C70" s="17" t="s">
        <v>106</v>
      </c>
      <c r="D70" s="38" t="s">
        <v>107</v>
      </c>
      <c r="E70" s="2">
        <v>19900928</v>
      </c>
      <c r="F70" s="2" t="s">
        <v>3</v>
      </c>
      <c r="G70" s="2" t="s">
        <v>17</v>
      </c>
      <c r="H70" s="2" t="s">
        <v>18</v>
      </c>
      <c r="I70" s="2" t="s">
        <v>6</v>
      </c>
      <c r="J70" s="17" t="s">
        <v>7</v>
      </c>
      <c r="K70" s="2" t="s">
        <v>104</v>
      </c>
      <c r="L70" s="20">
        <v>23074</v>
      </c>
    </row>
    <row r="71" spans="1:12" x14ac:dyDescent="0.35">
      <c r="A71" s="2">
        <v>33933</v>
      </c>
      <c r="B71" s="17" t="s">
        <v>109</v>
      </c>
      <c r="C71" s="17" t="s">
        <v>106</v>
      </c>
      <c r="D71" s="38" t="s">
        <v>107</v>
      </c>
      <c r="E71" s="2">
        <v>19940909</v>
      </c>
      <c r="F71" s="2" t="s">
        <v>3</v>
      </c>
      <c r="G71" s="2" t="s">
        <v>14</v>
      </c>
      <c r="H71" s="2" t="s">
        <v>5</v>
      </c>
      <c r="I71" s="2" t="s">
        <v>6</v>
      </c>
      <c r="J71" s="17" t="s">
        <v>7</v>
      </c>
      <c r="K71" s="2" t="s">
        <v>104</v>
      </c>
      <c r="L71" s="20">
        <v>89617</v>
      </c>
    </row>
    <row r="72" spans="1:12" x14ac:dyDescent="0.35">
      <c r="A72" s="2">
        <v>19904</v>
      </c>
      <c r="B72" s="17" t="s">
        <v>115</v>
      </c>
      <c r="C72" s="17" t="s">
        <v>116</v>
      </c>
      <c r="D72" s="38" t="s">
        <v>17</v>
      </c>
      <c r="E72" s="2">
        <v>19690301</v>
      </c>
      <c r="F72" s="2" t="s">
        <v>3</v>
      </c>
      <c r="G72" s="2" t="s">
        <v>17</v>
      </c>
      <c r="H72" s="2" t="s">
        <v>18</v>
      </c>
      <c r="I72" s="2" t="s">
        <v>22</v>
      </c>
      <c r="J72" s="17" t="s">
        <v>23</v>
      </c>
      <c r="K72" s="2" t="s">
        <v>104</v>
      </c>
      <c r="L72" s="20">
        <v>140701</v>
      </c>
    </row>
    <row r="73" spans="1:12" x14ac:dyDescent="0.35">
      <c r="A73" s="2">
        <v>4051</v>
      </c>
      <c r="B73" s="17" t="s">
        <v>346</v>
      </c>
      <c r="C73" s="17" t="s">
        <v>347</v>
      </c>
      <c r="D73" s="38" t="s">
        <v>119</v>
      </c>
      <c r="E73" s="2">
        <v>19010101</v>
      </c>
      <c r="F73" s="2" t="s">
        <v>3</v>
      </c>
      <c r="G73" s="2" t="s">
        <v>25</v>
      </c>
      <c r="H73" s="2" t="s">
        <v>26</v>
      </c>
      <c r="I73" s="2" t="s">
        <v>11</v>
      </c>
      <c r="J73" s="17" t="s">
        <v>58</v>
      </c>
      <c r="K73" s="2" t="s">
        <v>104</v>
      </c>
      <c r="L73" s="20">
        <v>16858</v>
      </c>
    </row>
    <row r="74" spans="1:12" x14ac:dyDescent="0.35">
      <c r="A74" s="2">
        <v>12761</v>
      </c>
      <c r="B74" s="17" t="s">
        <v>117</v>
      </c>
      <c r="C74" s="17" t="s">
        <v>118</v>
      </c>
      <c r="D74" s="38" t="s">
        <v>119</v>
      </c>
      <c r="E74" s="2">
        <v>19020101</v>
      </c>
      <c r="F74" s="2" t="s">
        <v>3</v>
      </c>
      <c r="G74" s="2" t="s">
        <v>17</v>
      </c>
      <c r="H74" s="2" t="s">
        <v>18</v>
      </c>
      <c r="I74" s="2" t="s">
        <v>11</v>
      </c>
      <c r="J74" s="17" t="s">
        <v>58</v>
      </c>
      <c r="K74" s="2" t="s">
        <v>104</v>
      </c>
      <c r="L74" s="20">
        <v>107435</v>
      </c>
    </row>
    <row r="75" spans="1:12" x14ac:dyDescent="0.35">
      <c r="A75" s="2">
        <v>21090</v>
      </c>
      <c r="B75" s="17" t="s">
        <v>120</v>
      </c>
      <c r="C75" s="17" t="s">
        <v>121</v>
      </c>
      <c r="D75" s="38" t="s">
        <v>119</v>
      </c>
      <c r="E75" s="2">
        <v>19730521</v>
      </c>
      <c r="F75" s="2" t="s">
        <v>3</v>
      </c>
      <c r="G75" s="2" t="s">
        <v>17</v>
      </c>
      <c r="H75" s="2" t="s">
        <v>18</v>
      </c>
      <c r="I75" s="2" t="s">
        <v>11</v>
      </c>
      <c r="J75" s="17" t="s">
        <v>58</v>
      </c>
      <c r="K75" s="2" t="s">
        <v>104</v>
      </c>
      <c r="L75" s="20">
        <v>54042</v>
      </c>
    </row>
    <row r="76" spans="1:12" x14ac:dyDescent="0.35">
      <c r="A76" s="2">
        <v>2327</v>
      </c>
      <c r="B76" s="17" t="s">
        <v>122</v>
      </c>
      <c r="C76" s="17" t="s">
        <v>123</v>
      </c>
      <c r="D76" s="38" t="s">
        <v>119</v>
      </c>
      <c r="E76" s="2">
        <v>19081201</v>
      </c>
      <c r="F76" s="2" t="s">
        <v>3</v>
      </c>
      <c r="G76" s="2" t="s">
        <v>25</v>
      </c>
      <c r="H76" s="2" t="s">
        <v>26</v>
      </c>
      <c r="I76" s="2" t="s">
        <v>11</v>
      </c>
      <c r="J76" s="17" t="s">
        <v>58</v>
      </c>
      <c r="K76" s="2" t="s">
        <v>104</v>
      </c>
      <c r="L76" s="20">
        <v>96359</v>
      </c>
    </row>
    <row r="77" spans="1:12" x14ac:dyDescent="0.35">
      <c r="A77" s="2">
        <v>11521</v>
      </c>
      <c r="B77" s="17" t="s">
        <v>310</v>
      </c>
      <c r="C77" s="17" t="s">
        <v>125</v>
      </c>
      <c r="D77" s="38" t="s">
        <v>119</v>
      </c>
      <c r="E77" s="2">
        <v>19030101</v>
      </c>
      <c r="F77" s="2" t="s">
        <v>3</v>
      </c>
      <c r="G77" s="2" t="s">
        <v>25</v>
      </c>
      <c r="H77" s="2" t="s">
        <v>26</v>
      </c>
      <c r="I77" s="2" t="s">
        <v>11</v>
      </c>
      <c r="J77" s="17" t="s">
        <v>58</v>
      </c>
      <c r="K77" s="2" t="s">
        <v>104</v>
      </c>
      <c r="L77" s="20">
        <v>82847</v>
      </c>
    </row>
    <row r="78" spans="1:12" x14ac:dyDescent="0.35">
      <c r="A78" s="2">
        <v>4180</v>
      </c>
      <c r="B78" s="17" t="s">
        <v>126</v>
      </c>
      <c r="C78" s="17" t="s">
        <v>127</v>
      </c>
      <c r="D78" s="38" t="s">
        <v>119</v>
      </c>
      <c r="E78" s="2">
        <v>19050101</v>
      </c>
      <c r="F78" s="2" t="s">
        <v>3</v>
      </c>
      <c r="G78" s="2" t="s">
        <v>17</v>
      </c>
      <c r="H78" s="2" t="s">
        <v>18</v>
      </c>
      <c r="I78" s="2" t="s">
        <v>11</v>
      </c>
      <c r="J78" s="17" t="s">
        <v>58</v>
      </c>
      <c r="K78" s="2" t="s">
        <v>104</v>
      </c>
      <c r="L78" s="20">
        <v>34993</v>
      </c>
    </row>
    <row r="79" spans="1:12" x14ac:dyDescent="0.35">
      <c r="A79" s="2">
        <v>25738</v>
      </c>
      <c r="B79" s="17" t="s">
        <v>128</v>
      </c>
      <c r="C79" s="17" t="s">
        <v>129</v>
      </c>
      <c r="D79" s="38" t="s">
        <v>119</v>
      </c>
      <c r="E79" s="2">
        <v>19841029</v>
      </c>
      <c r="F79" s="2" t="s">
        <v>3</v>
      </c>
      <c r="G79" s="2" t="s">
        <v>11</v>
      </c>
      <c r="H79" s="2" t="s">
        <v>12</v>
      </c>
      <c r="I79" s="2" t="s">
        <v>11</v>
      </c>
      <c r="J79" s="17" t="s">
        <v>58</v>
      </c>
      <c r="K79" s="2" t="s">
        <v>104</v>
      </c>
      <c r="L79" s="20">
        <v>161410</v>
      </c>
    </row>
    <row r="80" spans="1:12" x14ac:dyDescent="0.35">
      <c r="A80" s="2">
        <v>422</v>
      </c>
      <c r="B80" s="17" t="s">
        <v>311</v>
      </c>
      <c r="C80" s="17" t="s">
        <v>312</v>
      </c>
      <c r="D80" s="38" t="s">
        <v>119</v>
      </c>
      <c r="E80" s="2">
        <v>19310101</v>
      </c>
      <c r="F80" s="2" t="s">
        <v>3</v>
      </c>
      <c r="G80" s="2" t="s">
        <v>17</v>
      </c>
      <c r="H80" s="2" t="s">
        <v>18</v>
      </c>
      <c r="I80" s="2" t="s">
        <v>11</v>
      </c>
      <c r="J80" s="17" t="s">
        <v>58</v>
      </c>
      <c r="K80" s="2" t="s">
        <v>104</v>
      </c>
      <c r="L80" s="20">
        <v>77036</v>
      </c>
    </row>
    <row r="81" spans="1:12" x14ac:dyDescent="0.35">
      <c r="A81" s="2">
        <v>20292</v>
      </c>
      <c r="B81" s="17" t="s">
        <v>130</v>
      </c>
      <c r="C81" s="17" t="s">
        <v>131</v>
      </c>
      <c r="D81" s="38" t="s">
        <v>119</v>
      </c>
      <c r="E81" s="2">
        <v>19701109</v>
      </c>
      <c r="F81" s="2" t="s">
        <v>3</v>
      </c>
      <c r="G81" s="2" t="s">
        <v>17</v>
      </c>
      <c r="H81" s="2" t="s">
        <v>18</v>
      </c>
      <c r="I81" s="2" t="s">
        <v>6</v>
      </c>
      <c r="J81" s="17" t="s">
        <v>7</v>
      </c>
      <c r="K81" s="2" t="s">
        <v>104</v>
      </c>
      <c r="L81" s="20">
        <v>12592</v>
      </c>
    </row>
    <row r="82" spans="1:12" x14ac:dyDescent="0.35">
      <c r="A82" s="2">
        <v>15611</v>
      </c>
      <c r="B82" s="17" t="s">
        <v>330</v>
      </c>
      <c r="C82" s="17" t="s">
        <v>331</v>
      </c>
      <c r="D82" s="38" t="s">
        <v>119</v>
      </c>
      <c r="E82" s="2">
        <v>19380713</v>
      </c>
      <c r="F82" s="2" t="s">
        <v>3</v>
      </c>
      <c r="G82" s="2" t="s">
        <v>17</v>
      </c>
      <c r="H82" s="2" t="s">
        <v>18</v>
      </c>
      <c r="I82" s="2" t="s">
        <v>11</v>
      </c>
      <c r="J82" s="17" t="s">
        <v>58</v>
      </c>
      <c r="K82" s="2" t="s">
        <v>104</v>
      </c>
      <c r="L82" s="20">
        <v>79013</v>
      </c>
    </row>
    <row r="83" spans="1:12" x14ac:dyDescent="0.35">
      <c r="A83" s="2">
        <v>2320</v>
      </c>
      <c r="B83" s="17" t="s">
        <v>313</v>
      </c>
      <c r="C83" s="17" t="s">
        <v>314</v>
      </c>
      <c r="D83" s="38" t="s">
        <v>119</v>
      </c>
      <c r="E83" s="2">
        <v>19030203</v>
      </c>
      <c r="F83" s="2" t="s">
        <v>3</v>
      </c>
      <c r="G83" s="2" t="s">
        <v>17</v>
      </c>
      <c r="H83" s="2" t="s">
        <v>18</v>
      </c>
      <c r="I83" s="2" t="s">
        <v>11</v>
      </c>
      <c r="J83" s="17" t="s">
        <v>58</v>
      </c>
      <c r="K83" s="2" t="s">
        <v>104</v>
      </c>
      <c r="L83" s="20">
        <v>43300</v>
      </c>
    </row>
    <row r="84" spans="1:12" x14ac:dyDescent="0.35">
      <c r="A84" s="2">
        <v>27421</v>
      </c>
      <c r="B84" s="17" t="s">
        <v>124</v>
      </c>
      <c r="C84" s="17" t="s">
        <v>403</v>
      </c>
      <c r="D84" s="38" t="s">
        <v>119</v>
      </c>
      <c r="E84" s="2">
        <v>19890112</v>
      </c>
      <c r="F84" s="2" t="s">
        <v>3</v>
      </c>
      <c r="G84" s="2" t="s">
        <v>11</v>
      </c>
      <c r="H84" s="2" t="s">
        <v>12</v>
      </c>
      <c r="I84" s="2" t="s">
        <v>11</v>
      </c>
      <c r="J84" s="17" t="s">
        <v>58</v>
      </c>
      <c r="K84" s="2" t="s">
        <v>104</v>
      </c>
      <c r="L84" s="20">
        <v>69437</v>
      </c>
    </row>
    <row r="85" spans="1:12" x14ac:dyDescent="0.35">
      <c r="A85" s="2">
        <v>16511</v>
      </c>
      <c r="B85" s="17" t="s">
        <v>132</v>
      </c>
      <c r="C85" s="17" t="s">
        <v>133</v>
      </c>
      <c r="D85" s="38" t="s">
        <v>134</v>
      </c>
      <c r="E85" s="2">
        <v>19461216</v>
      </c>
      <c r="F85" s="2" t="s">
        <v>3</v>
      </c>
      <c r="G85" s="2" t="s">
        <v>17</v>
      </c>
      <c r="H85" s="2" t="s">
        <v>18</v>
      </c>
      <c r="I85" s="2" t="s">
        <v>6</v>
      </c>
      <c r="J85" s="17" t="s">
        <v>7</v>
      </c>
      <c r="K85" s="2" t="s">
        <v>104</v>
      </c>
      <c r="L85" s="20">
        <v>119901</v>
      </c>
    </row>
    <row r="86" spans="1:12" x14ac:dyDescent="0.35">
      <c r="A86" s="2">
        <v>10319</v>
      </c>
      <c r="B86" s="17" t="s">
        <v>136</v>
      </c>
      <c r="C86" s="17" t="s">
        <v>137</v>
      </c>
      <c r="D86" s="38" t="s">
        <v>134</v>
      </c>
      <c r="E86" s="2">
        <v>19040104</v>
      </c>
      <c r="F86" s="2" t="s">
        <v>3</v>
      </c>
      <c r="G86" s="2" t="s">
        <v>17</v>
      </c>
      <c r="H86" s="2" t="s">
        <v>18</v>
      </c>
      <c r="I86" s="2" t="s">
        <v>6</v>
      </c>
      <c r="J86" s="17" t="s">
        <v>7</v>
      </c>
      <c r="K86" s="2" t="s">
        <v>104</v>
      </c>
      <c r="L86" s="20">
        <v>71870</v>
      </c>
    </row>
    <row r="87" spans="1:12" x14ac:dyDescent="0.35">
      <c r="A87" s="2">
        <v>58082</v>
      </c>
      <c r="B87" s="17" t="s">
        <v>404</v>
      </c>
      <c r="C87" s="17" t="s">
        <v>405</v>
      </c>
      <c r="D87" s="38" t="s">
        <v>140</v>
      </c>
      <c r="E87" s="2">
        <v>20060109</v>
      </c>
      <c r="F87" s="2" t="s">
        <v>3</v>
      </c>
      <c r="G87" s="2" t="s">
        <v>53</v>
      </c>
      <c r="H87" s="2" t="s">
        <v>18</v>
      </c>
      <c r="I87" s="2" t="s">
        <v>22</v>
      </c>
      <c r="J87" s="17" t="s">
        <v>23</v>
      </c>
      <c r="K87" s="2" t="s">
        <v>104</v>
      </c>
      <c r="L87" s="20">
        <v>12923</v>
      </c>
    </row>
    <row r="88" spans="1:12" x14ac:dyDescent="0.35">
      <c r="A88" s="2">
        <v>25679</v>
      </c>
      <c r="B88" s="17" t="s">
        <v>138</v>
      </c>
      <c r="C88" s="17" t="s">
        <v>139</v>
      </c>
      <c r="D88" s="38" t="s">
        <v>140</v>
      </c>
      <c r="E88" s="2">
        <v>19841009</v>
      </c>
      <c r="F88" s="2" t="s">
        <v>34</v>
      </c>
      <c r="G88" s="2" t="s">
        <v>17</v>
      </c>
      <c r="H88" s="2" t="s">
        <v>18</v>
      </c>
      <c r="I88" s="2" t="s">
        <v>22</v>
      </c>
      <c r="J88" s="17" t="s">
        <v>23</v>
      </c>
      <c r="K88" s="2" t="s">
        <v>104</v>
      </c>
      <c r="L88" s="20">
        <v>824536</v>
      </c>
    </row>
    <row r="89" spans="1:12" x14ac:dyDescent="0.35">
      <c r="A89" s="2">
        <v>57901</v>
      </c>
      <c r="B89" s="17" t="s">
        <v>406</v>
      </c>
      <c r="C89" s="17" t="s">
        <v>407</v>
      </c>
      <c r="D89" s="38" t="s">
        <v>140</v>
      </c>
      <c r="E89" s="2">
        <v>20050404</v>
      </c>
      <c r="F89" s="2" t="s">
        <v>3</v>
      </c>
      <c r="G89" s="2" t="s">
        <v>25</v>
      </c>
      <c r="H89" s="2" t="s">
        <v>26</v>
      </c>
      <c r="I89" s="2" t="s">
        <v>29</v>
      </c>
      <c r="J89" s="17" t="s">
        <v>30</v>
      </c>
      <c r="K89" s="2" t="s">
        <v>104</v>
      </c>
      <c r="L89" s="20">
        <v>54636</v>
      </c>
    </row>
    <row r="90" spans="1:12" x14ac:dyDescent="0.35">
      <c r="A90" s="2">
        <v>57119</v>
      </c>
      <c r="B90" s="17" t="s">
        <v>315</v>
      </c>
      <c r="C90" s="17" t="s">
        <v>316</v>
      </c>
      <c r="D90" s="38" t="s">
        <v>140</v>
      </c>
      <c r="E90" s="2">
        <v>20010501</v>
      </c>
      <c r="F90" s="2" t="s">
        <v>3</v>
      </c>
      <c r="G90" s="2" t="s">
        <v>25</v>
      </c>
      <c r="H90" s="2" t="s">
        <v>26</v>
      </c>
      <c r="I90" s="2" t="s">
        <v>22</v>
      </c>
      <c r="J90" s="17" t="s">
        <v>23</v>
      </c>
      <c r="K90" s="2" t="s">
        <v>104</v>
      </c>
      <c r="L90" s="20">
        <v>80140</v>
      </c>
    </row>
    <row r="91" spans="1:12" x14ac:dyDescent="0.35">
      <c r="A91" s="2">
        <v>31762</v>
      </c>
      <c r="B91" s="17" t="s">
        <v>348</v>
      </c>
      <c r="C91" s="17" t="s">
        <v>349</v>
      </c>
      <c r="D91" s="38" t="s">
        <v>140</v>
      </c>
      <c r="E91" s="2">
        <v>19740101</v>
      </c>
      <c r="F91" s="2" t="s">
        <v>3</v>
      </c>
      <c r="G91" s="2" t="s">
        <v>17</v>
      </c>
      <c r="H91" s="2" t="s">
        <v>18</v>
      </c>
      <c r="I91" s="2" t="s">
        <v>22</v>
      </c>
      <c r="J91" s="17" t="s">
        <v>23</v>
      </c>
      <c r="K91" s="2" t="s">
        <v>104</v>
      </c>
      <c r="L91" s="20">
        <v>31080</v>
      </c>
    </row>
    <row r="92" spans="1:12" x14ac:dyDescent="0.35">
      <c r="A92" s="2">
        <v>25330</v>
      </c>
      <c r="B92" s="17" t="s">
        <v>141</v>
      </c>
      <c r="C92" s="17" t="s">
        <v>142</v>
      </c>
      <c r="D92" s="38" t="s">
        <v>140</v>
      </c>
      <c r="E92" s="2">
        <v>19840820</v>
      </c>
      <c r="F92" s="2" t="s">
        <v>3</v>
      </c>
      <c r="G92" s="2" t="s">
        <v>17</v>
      </c>
      <c r="H92" s="2" t="s">
        <v>18</v>
      </c>
      <c r="I92" s="2" t="s">
        <v>29</v>
      </c>
      <c r="J92" s="17" t="s">
        <v>30</v>
      </c>
      <c r="K92" s="2" t="s">
        <v>104</v>
      </c>
      <c r="L92" s="20">
        <v>679813</v>
      </c>
    </row>
    <row r="93" spans="1:12" x14ac:dyDescent="0.35">
      <c r="A93" s="2">
        <v>26223</v>
      </c>
      <c r="B93" s="17" t="s">
        <v>408</v>
      </c>
      <c r="C93" s="17" t="s">
        <v>144</v>
      </c>
      <c r="D93" s="38" t="s">
        <v>140</v>
      </c>
      <c r="E93" s="2">
        <v>19850503</v>
      </c>
      <c r="F93" s="2" t="s">
        <v>3</v>
      </c>
      <c r="G93" s="2" t="s">
        <v>11</v>
      </c>
      <c r="H93" s="2" t="s">
        <v>12</v>
      </c>
      <c r="I93" s="2" t="s">
        <v>29</v>
      </c>
      <c r="J93" s="17" t="s">
        <v>30</v>
      </c>
      <c r="K93" s="2" t="s">
        <v>104</v>
      </c>
      <c r="L93" s="20">
        <v>363939</v>
      </c>
    </row>
    <row r="94" spans="1:12" x14ac:dyDescent="0.35">
      <c r="A94" s="2">
        <v>26351</v>
      </c>
      <c r="B94" s="17" t="s">
        <v>146</v>
      </c>
      <c r="C94" s="17" t="s">
        <v>144</v>
      </c>
      <c r="D94" s="38" t="s">
        <v>140</v>
      </c>
      <c r="E94" s="2">
        <v>19850801</v>
      </c>
      <c r="F94" s="2" t="s">
        <v>3</v>
      </c>
      <c r="G94" s="2" t="s">
        <v>11</v>
      </c>
      <c r="H94" s="2" t="s">
        <v>12</v>
      </c>
      <c r="I94" s="2" t="s">
        <v>6</v>
      </c>
      <c r="J94" s="17" t="s">
        <v>7</v>
      </c>
      <c r="K94" s="2" t="s">
        <v>104</v>
      </c>
      <c r="L94" s="20">
        <v>50951</v>
      </c>
    </row>
    <row r="95" spans="1:12" x14ac:dyDescent="0.35">
      <c r="A95" s="2">
        <v>26937</v>
      </c>
      <c r="B95" s="17" t="s">
        <v>147</v>
      </c>
      <c r="C95" s="17" t="s">
        <v>144</v>
      </c>
      <c r="D95" s="38" t="s">
        <v>140</v>
      </c>
      <c r="E95" s="2">
        <v>19870415</v>
      </c>
      <c r="F95" s="2" t="s">
        <v>34</v>
      </c>
      <c r="G95" s="2" t="s">
        <v>11</v>
      </c>
      <c r="H95" s="2" t="s">
        <v>12</v>
      </c>
      <c r="I95" s="2" t="s">
        <v>29</v>
      </c>
      <c r="J95" s="17" t="s">
        <v>30</v>
      </c>
      <c r="K95" s="2" t="s">
        <v>104</v>
      </c>
      <c r="L95" s="20">
        <v>1011445</v>
      </c>
    </row>
    <row r="96" spans="1:12" x14ac:dyDescent="0.35">
      <c r="A96" s="2">
        <v>34319</v>
      </c>
      <c r="B96" s="17" t="s">
        <v>318</v>
      </c>
      <c r="C96" s="17" t="s">
        <v>144</v>
      </c>
      <c r="D96" s="38" t="s">
        <v>140</v>
      </c>
      <c r="E96" s="2">
        <v>19971103</v>
      </c>
      <c r="F96" s="2" t="s">
        <v>3</v>
      </c>
      <c r="G96" s="2" t="s">
        <v>11</v>
      </c>
      <c r="H96" s="2" t="s">
        <v>12</v>
      </c>
      <c r="I96" s="2" t="s">
        <v>29</v>
      </c>
      <c r="J96" s="17" t="s">
        <v>30</v>
      </c>
      <c r="K96" s="2" t="s">
        <v>104</v>
      </c>
      <c r="L96" s="20">
        <v>258671</v>
      </c>
    </row>
    <row r="97" spans="1:12" x14ac:dyDescent="0.35">
      <c r="A97" s="2">
        <v>34656</v>
      </c>
      <c r="B97" s="17" t="s">
        <v>148</v>
      </c>
      <c r="C97" s="17" t="s">
        <v>144</v>
      </c>
      <c r="D97" s="38" t="s">
        <v>140</v>
      </c>
      <c r="E97" s="2">
        <v>19980518</v>
      </c>
      <c r="F97" s="2" t="s">
        <v>3</v>
      </c>
      <c r="G97" s="2" t="s">
        <v>11</v>
      </c>
      <c r="H97" s="2" t="s">
        <v>12</v>
      </c>
      <c r="I97" s="2" t="s">
        <v>29</v>
      </c>
      <c r="J97" s="17" t="s">
        <v>30</v>
      </c>
      <c r="K97" s="2" t="s">
        <v>104</v>
      </c>
      <c r="L97" s="20">
        <v>374425</v>
      </c>
    </row>
    <row r="98" spans="1:12" x14ac:dyDescent="0.35">
      <c r="A98" s="2">
        <v>27074</v>
      </c>
      <c r="B98" s="17" t="s">
        <v>149</v>
      </c>
      <c r="C98" s="17" t="s">
        <v>150</v>
      </c>
      <c r="D98" s="38" t="s">
        <v>140</v>
      </c>
      <c r="E98" s="2">
        <v>19871019</v>
      </c>
      <c r="F98" s="2" t="s">
        <v>3</v>
      </c>
      <c r="G98" s="2" t="s">
        <v>17</v>
      </c>
      <c r="H98" s="2" t="s">
        <v>18</v>
      </c>
      <c r="I98" s="2" t="s">
        <v>29</v>
      </c>
      <c r="J98" s="17" t="s">
        <v>30</v>
      </c>
      <c r="K98" s="2" t="s">
        <v>104</v>
      </c>
      <c r="L98" s="20">
        <v>303829</v>
      </c>
    </row>
    <row r="99" spans="1:12" x14ac:dyDescent="0.35">
      <c r="A99" s="2">
        <v>19629</v>
      </c>
      <c r="B99" s="17" t="s">
        <v>138</v>
      </c>
      <c r="C99" s="17" t="s">
        <v>151</v>
      </c>
      <c r="D99" s="38" t="s">
        <v>140</v>
      </c>
      <c r="E99" s="2">
        <v>19660902</v>
      </c>
      <c r="F99" s="2" t="s">
        <v>34</v>
      </c>
      <c r="G99" s="2" t="s">
        <v>17</v>
      </c>
      <c r="H99" s="2" t="s">
        <v>18</v>
      </c>
      <c r="I99" s="2" t="s">
        <v>22</v>
      </c>
      <c r="J99" s="17" t="s">
        <v>23</v>
      </c>
      <c r="K99" s="2" t="s">
        <v>104</v>
      </c>
      <c r="L99" s="20">
        <v>9181474</v>
      </c>
    </row>
    <row r="100" spans="1:12" x14ac:dyDescent="0.35">
      <c r="A100" s="2">
        <v>23772</v>
      </c>
      <c r="B100" s="17" t="s">
        <v>152</v>
      </c>
      <c r="C100" s="17" t="s">
        <v>151</v>
      </c>
      <c r="D100" s="38" t="s">
        <v>140</v>
      </c>
      <c r="E100" s="2">
        <v>19820331</v>
      </c>
      <c r="F100" s="2" t="s">
        <v>34</v>
      </c>
      <c r="G100" s="2" t="s">
        <v>17</v>
      </c>
      <c r="H100" s="2" t="s">
        <v>18</v>
      </c>
      <c r="I100" s="2" t="s">
        <v>22</v>
      </c>
      <c r="J100" s="17" t="s">
        <v>23</v>
      </c>
      <c r="K100" s="2" t="s">
        <v>104</v>
      </c>
      <c r="L100" s="20">
        <v>517183</v>
      </c>
    </row>
    <row r="101" spans="1:12" x14ac:dyDescent="0.35">
      <c r="A101" s="2">
        <v>26856</v>
      </c>
      <c r="B101" s="17" t="s">
        <v>153</v>
      </c>
      <c r="C101" s="17" t="s">
        <v>151</v>
      </c>
      <c r="D101" s="38" t="s">
        <v>140</v>
      </c>
      <c r="E101" s="2">
        <v>19861210</v>
      </c>
      <c r="F101" s="2" t="s">
        <v>3</v>
      </c>
      <c r="G101" s="2" t="s">
        <v>17</v>
      </c>
      <c r="H101" s="2" t="s">
        <v>18</v>
      </c>
      <c r="I101" s="2" t="s">
        <v>22</v>
      </c>
      <c r="J101" s="17" t="s">
        <v>23</v>
      </c>
      <c r="K101" s="2" t="s">
        <v>104</v>
      </c>
      <c r="L101" s="20">
        <v>646173</v>
      </c>
    </row>
    <row r="102" spans="1:12" x14ac:dyDescent="0.35">
      <c r="A102" s="2">
        <v>26727</v>
      </c>
      <c r="B102" s="17" t="s">
        <v>409</v>
      </c>
      <c r="C102" s="17" t="s">
        <v>410</v>
      </c>
      <c r="D102" s="38" t="s">
        <v>140</v>
      </c>
      <c r="E102" s="2">
        <v>19860708</v>
      </c>
      <c r="F102" s="2" t="s">
        <v>3</v>
      </c>
      <c r="G102" s="2" t="s">
        <v>17</v>
      </c>
      <c r="H102" s="2" t="s">
        <v>18</v>
      </c>
      <c r="I102" s="2" t="s">
        <v>22</v>
      </c>
      <c r="J102" s="17" t="s">
        <v>23</v>
      </c>
      <c r="K102" s="2" t="s">
        <v>104</v>
      </c>
      <c r="L102" s="20">
        <v>68604</v>
      </c>
    </row>
    <row r="103" spans="1:12" x14ac:dyDescent="0.35">
      <c r="A103" s="2">
        <v>24347</v>
      </c>
      <c r="B103" s="17" t="s">
        <v>319</v>
      </c>
      <c r="C103" s="17" t="s">
        <v>320</v>
      </c>
      <c r="D103" s="38" t="s">
        <v>140</v>
      </c>
      <c r="E103" s="2">
        <v>19830124</v>
      </c>
      <c r="F103" s="2" t="s">
        <v>3</v>
      </c>
      <c r="G103" s="2" t="s">
        <v>11</v>
      </c>
      <c r="H103" s="2" t="s">
        <v>12</v>
      </c>
      <c r="I103" s="2" t="s">
        <v>22</v>
      </c>
      <c r="J103" s="17" t="s">
        <v>23</v>
      </c>
      <c r="K103" s="2" t="s">
        <v>104</v>
      </c>
      <c r="L103" s="20">
        <v>1715467</v>
      </c>
    </row>
    <row r="104" spans="1:12" x14ac:dyDescent="0.35">
      <c r="A104" s="2">
        <v>33513</v>
      </c>
      <c r="B104" s="17" t="s">
        <v>154</v>
      </c>
      <c r="C104" s="17" t="s">
        <v>155</v>
      </c>
      <c r="D104" s="38" t="s">
        <v>140</v>
      </c>
      <c r="E104" s="2">
        <v>19911024</v>
      </c>
      <c r="F104" s="2" t="s">
        <v>3</v>
      </c>
      <c r="G104" s="2" t="s">
        <v>17</v>
      </c>
      <c r="H104" s="2" t="s">
        <v>18</v>
      </c>
      <c r="I104" s="2" t="s">
        <v>29</v>
      </c>
      <c r="J104" s="17" t="s">
        <v>30</v>
      </c>
      <c r="K104" s="2" t="s">
        <v>104</v>
      </c>
      <c r="L104" s="20">
        <v>243625</v>
      </c>
    </row>
    <row r="105" spans="1:12" x14ac:dyDescent="0.35">
      <c r="A105" s="2">
        <v>22657</v>
      </c>
      <c r="B105" s="17" t="s">
        <v>156</v>
      </c>
      <c r="C105" s="17" t="s">
        <v>157</v>
      </c>
      <c r="D105" s="38" t="s">
        <v>140</v>
      </c>
      <c r="E105" s="2">
        <v>19780515</v>
      </c>
      <c r="F105" s="2" t="s">
        <v>3</v>
      </c>
      <c r="G105" s="2" t="s">
        <v>17</v>
      </c>
      <c r="H105" s="2" t="s">
        <v>18</v>
      </c>
      <c r="I105" s="2" t="s">
        <v>22</v>
      </c>
      <c r="J105" s="17" t="s">
        <v>23</v>
      </c>
      <c r="K105" s="2" t="s">
        <v>104</v>
      </c>
      <c r="L105" s="20">
        <v>59284</v>
      </c>
    </row>
    <row r="106" spans="1:12" x14ac:dyDescent="0.35">
      <c r="A106" s="2">
        <v>18301</v>
      </c>
      <c r="B106" s="17" t="s">
        <v>62</v>
      </c>
      <c r="C106" s="17" t="s">
        <v>383</v>
      </c>
      <c r="D106" s="38" t="s">
        <v>140</v>
      </c>
      <c r="E106" s="2">
        <v>19601008</v>
      </c>
      <c r="F106" s="2" t="s">
        <v>3</v>
      </c>
      <c r="G106" s="2" t="s">
        <v>17</v>
      </c>
      <c r="H106" s="2" t="s">
        <v>18</v>
      </c>
      <c r="I106" s="2" t="s">
        <v>29</v>
      </c>
      <c r="J106" s="17" t="s">
        <v>30</v>
      </c>
      <c r="K106" s="2" t="s">
        <v>104</v>
      </c>
      <c r="L106" s="20">
        <v>36723</v>
      </c>
    </row>
    <row r="107" spans="1:12" x14ac:dyDescent="0.35">
      <c r="A107" s="2">
        <v>20845</v>
      </c>
      <c r="B107" s="17" t="s">
        <v>158</v>
      </c>
      <c r="C107" s="17" t="s">
        <v>159</v>
      </c>
      <c r="D107" s="38" t="s">
        <v>140</v>
      </c>
      <c r="E107" s="2">
        <v>19721028</v>
      </c>
      <c r="F107" s="2" t="s">
        <v>3</v>
      </c>
      <c r="G107" s="2" t="s">
        <v>17</v>
      </c>
      <c r="H107" s="2" t="s">
        <v>18</v>
      </c>
      <c r="I107" s="2" t="s">
        <v>29</v>
      </c>
      <c r="J107" s="17" t="s">
        <v>30</v>
      </c>
      <c r="K107" s="2" t="s">
        <v>104</v>
      </c>
      <c r="L107" s="20">
        <v>243666</v>
      </c>
    </row>
    <row r="108" spans="1:12" x14ac:dyDescent="0.35">
      <c r="A108" s="2">
        <v>24961</v>
      </c>
      <c r="B108" s="17" t="s">
        <v>138</v>
      </c>
      <c r="C108" s="17" t="s">
        <v>160</v>
      </c>
      <c r="D108" s="38" t="s">
        <v>140</v>
      </c>
      <c r="E108" s="2">
        <v>19840206</v>
      </c>
      <c r="F108" s="2" t="s">
        <v>34</v>
      </c>
      <c r="G108" s="2" t="s">
        <v>17</v>
      </c>
      <c r="H108" s="2" t="s">
        <v>18</v>
      </c>
      <c r="I108" s="2" t="s">
        <v>22</v>
      </c>
      <c r="J108" s="17" t="s">
        <v>23</v>
      </c>
      <c r="K108" s="2" t="s">
        <v>104</v>
      </c>
      <c r="L108" s="20">
        <v>376306</v>
      </c>
    </row>
    <row r="109" spans="1:12" x14ac:dyDescent="0.35">
      <c r="A109" s="2">
        <v>4624</v>
      </c>
      <c r="B109" s="17" t="s">
        <v>161</v>
      </c>
      <c r="C109" s="17" t="s">
        <v>162</v>
      </c>
      <c r="D109" s="38" t="s">
        <v>163</v>
      </c>
      <c r="E109" s="2">
        <v>19170101</v>
      </c>
      <c r="F109" s="2" t="s">
        <v>3</v>
      </c>
      <c r="G109" s="2" t="s">
        <v>25</v>
      </c>
      <c r="H109" s="2" t="s">
        <v>26</v>
      </c>
      <c r="I109" s="2" t="s">
        <v>11</v>
      </c>
      <c r="J109" s="17" t="s">
        <v>58</v>
      </c>
      <c r="K109" s="2" t="s">
        <v>164</v>
      </c>
      <c r="L109" s="20">
        <v>115303</v>
      </c>
    </row>
    <row r="110" spans="1:12" x14ac:dyDescent="0.35">
      <c r="A110" s="2">
        <v>1417</v>
      </c>
      <c r="B110" s="17" t="s">
        <v>165</v>
      </c>
      <c r="C110" s="17" t="s">
        <v>166</v>
      </c>
      <c r="D110" s="38" t="s">
        <v>167</v>
      </c>
      <c r="E110" s="2">
        <v>19081001</v>
      </c>
      <c r="F110" s="2" t="s">
        <v>3</v>
      </c>
      <c r="G110" s="2" t="s">
        <v>11</v>
      </c>
      <c r="H110" s="2" t="s">
        <v>12</v>
      </c>
      <c r="I110" s="2" t="s">
        <v>11</v>
      </c>
      <c r="J110" s="17" t="s">
        <v>58</v>
      </c>
      <c r="K110" s="2" t="s">
        <v>164</v>
      </c>
      <c r="L110" s="20">
        <v>119648</v>
      </c>
    </row>
    <row r="111" spans="1:12" x14ac:dyDescent="0.35">
      <c r="A111" s="2">
        <v>24660</v>
      </c>
      <c r="B111" s="17" t="s">
        <v>168</v>
      </c>
      <c r="C111" s="17" t="s">
        <v>169</v>
      </c>
      <c r="D111" s="38" t="s">
        <v>170</v>
      </c>
      <c r="E111" s="2">
        <v>19830903</v>
      </c>
      <c r="F111" s="2" t="s">
        <v>3</v>
      </c>
      <c r="G111" s="2" t="s">
        <v>11</v>
      </c>
      <c r="H111" s="2" t="s">
        <v>12</v>
      </c>
      <c r="I111" s="2" t="s">
        <v>6</v>
      </c>
      <c r="J111" s="17" t="s">
        <v>7</v>
      </c>
      <c r="K111" s="2" t="s">
        <v>164</v>
      </c>
      <c r="L111" s="20">
        <v>68430</v>
      </c>
    </row>
    <row r="112" spans="1:12" x14ac:dyDescent="0.35">
      <c r="A112" s="2">
        <v>19450</v>
      </c>
      <c r="B112" s="17" t="s">
        <v>334</v>
      </c>
      <c r="C112" s="17" t="s">
        <v>172</v>
      </c>
      <c r="D112" s="38" t="s">
        <v>170</v>
      </c>
      <c r="E112" s="2">
        <v>19650618</v>
      </c>
      <c r="F112" s="2" t="s">
        <v>3</v>
      </c>
      <c r="G112" s="2" t="s">
        <v>17</v>
      </c>
      <c r="H112" s="2" t="s">
        <v>18</v>
      </c>
      <c r="I112" s="2" t="s">
        <v>6</v>
      </c>
      <c r="J112" s="17" t="s">
        <v>7</v>
      </c>
      <c r="K112" s="2" t="s">
        <v>164</v>
      </c>
      <c r="L112" s="20">
        <v>54501</v>
      </c>
    </row>
    <row r="113" spans="1:12" x14ac:dyDescent="0.35">
      <c r="A113" s="2">
        <v>34146</v>
      </c>
      <c r="B113" s="17" t="s">
        <v>321</v>
      </c>
      <c r="C113" s="17" t="s">
        <v>174</v>
      </c>
      <c r="D113" s="38" t="s">
        <v>170</v>
      </c>
      <c r="E113" s="2">
        <v>19960315</v>
      </c>
      <c r="F113" s="2" t="s">
        <v>3</v>
      </c>
      <c r="G113" s="2" t="s">
        <v>17</v>
      </c>
      <c r="H113" s="2" t="s">
        <v>18</v>
      </c>
      <c r="I113" s="2" t="s">
        <v>11</v>
      </c>
      <c r="J113" s="17" t="s">
        <v>58</v>
      </c>
      <c r="K113" s="2" t="s">
        <v>164</v>
      </c>
      <c r="L113" s="20">
        <v>48732</v>
      </c>
    </row>
    <row r="114" spans="1:12" x14ac:dyDescent="0.35">
      <c r="A114" s="2">
        <v>57041</v>
      </c>
      <c r="B114" s="17" t="s">
        <v>175</v>
      </c>
      <c r="C114" s="17" t="s">
        <v>176</v>
      </c>
      <c r="D114" s="38" t="s">
        <v>177</v>
      </c>
      <c r="E114" s="2">
        <v>20010223</v>
      </c>
      <c r="F114" s="2" t="s">
        <v>3</v>
      </c>
      <c r="G114" s="2" t="s">
        <v>17</v>
      </c>
      <c r="H114" s="2" t="s">
        <v>18</v>
      </c>
      <c r="I114" s="2" t="s">
        <v>178</v>
      </c>
      <c r="J114" s="17" t="s">
        <v>179</v>
      </c>
      <c r="K114" s="2" t="s">
        <v>180</v>
      </c>
      <c r="L114" s="20">
        <v>30352</v>
      </c>
    </row>
    <row r="115" spans="1:12" x14ac:dyDescent="0.35">
      <c r="A115" s="2">
        <v>31555</v>
      </c>
      <c r="B115" s="17" t="s">
        <v>184</v>
      </c>
      <c r="C115" s="17" t="s">
        <v>182</v>
      </c>
      <c r="D115" s="38" t="s">
        <v>183</v>
      </c>
      <c r="E115" s="2">
        <v>19680701</v>
      </c>
      <c r="F115" s="2" t="s">
        <v>3</v>
      </c>
      <c r="G115" s="2" t="s">
        <v>14</v>
      </c>
      <c r="H115" s="2" t="s">
        <v>5</v>
      </c>
      <c r="I115" s="2" t="s">
        <v>6</v>
      </c>
      <c r="J115" s="17" t="s">
        <v>7</v>
      </c>
      <c r="K115" s="2" t="s">
        <v>180</v>
      </c>
      <c r="L115" s="20">
        <v>160541</v>
      </c>
    </row>
    <row r="116" spans="1:12" x14ac:dyDescent="0.35">
      <c r="A116" s="2">
        <v>23966</v>
      </c>
      <c r="B116" s="17" t="s">
        <v>322</v>
      </c>
      <c r="C116" s="17" t="s">
        <v>185</v>
      </c>
      <c r="D116" s="38" t="s">
        <v>186</v>
      </c>
      <c r="E116" s="2">
        <v>19820802</v>
      </c>
      <c r="F116" s="2" t="s">
        <v>3</v>
      </c>
      <c r="G116" s="2" t="s">
        <v>17</v>
      </c>
      <c r="H116" s="2" t="s">
        <v>18</v>
      </c>
      <c r="I116" s="2" t="s">
        <v>6</v>
      </c>
      <c r="J116" s="17" t="s">
        <v>7</v>
      </c>
      <c r="K116" s="2" t="s">
        <v>180</v>
      </c>
      <c r="L116" s="20">
        <v>653388</v>
      </c>
    </row>
    <row r="117" spans="1:12" x14ac:dyDescent="0.35">
      <c r="A117" s="2">
        <v>24015</v>
      </c>
      <c r="B117" s="17" t="s">
        <v>189</v>
      </c>
      <c r="C117" s="17" t="s">
        <v>190</v>
      </c>
      <c r="D117" s="38" t="s">
        <v>191</v>
      </c>
      <c r="E117" s="2">
        <v>19820913</v>
      </c>
      <c r="F117" s="2" t="s">
        <v>3</v>
      </c>
      <c r="G117" s="2" t="s">
        <v>17</v>
      </c>
      <c r="H117" s="2" t="s">
        <v>18</v>
      </c>
      <c r="I117" s="2" t="s">
        <v>6</v>
      </c>
      <c r="J117" s="17" t="s">
        <v>7</v>
      </c>
      <c r="K117" s="2" t="s">
        <v>180</v>
      </c>
      <c r="L117" s="20">
        <v>267771</v>
      </c>
    </row>
    <row r="118" spans="1:12" x14ac:dyDescent="0.35">
      <c r="A118" s="2">
        <v>31372</v>
      </c>
      <c r="B118" s="17" t="s">
        <v>192</v>
      </c>
      <c r="C118" s="17" t="s">
        <v>190</v>
      </c>
      <c r="D118" s="38" t="s">
        <v>191</v>
      </c>
      <c r="E118" s="2">
        <v>19570101</v>
      </c>
      <c r="F118" s="2" t="s">
        <v>3</v>
      </c>
      <c r="G118" s="2" t="s">
        <v>14</v>
      </c>
      <c r="H118" s="2" t="s">
        <v>5</v>
      </c>
      <c r="I118" s="2" t="s">
        <v>6</v>
      </c>
      <c r="J118" s="17" t="s">
        <v>7</v>
      </c>
      <c r="K118" s="2" t="s">
        <v>180</v>
      </c>
      <c r="L118" s="20">
        <v>66998</v>
      </c>
    </row>
    <row r="119" spans="1:12" x14ac:dyDescent="0.35">
      <c r="A119" s="2">
        <v>32456</v>
      </c>
      <c r="B119" s="17" t="s">
        <v>193</v>
      </c>
      <c r="C119" s="17" t="s">
        <v>190</v>
      </c>
      <c r="D119" s="38" t="s">
        <v>191</v>
      </c>
      <c r="E119" s="2">
        <v>19200404</v>
      </c>
      <c r="F119" s="2" t="s">
        <v>3</v>
      </c>
      <c r="G119" s="2" t="s">
        <v>14</v>
      </c>
      <c r="H119" s="2" t="s">
        <v>5</v>
      </c>
      <c r="I119" s="2" t="s">
        <v>6</v>
      </c>
      <c r="J119" s="17" t="s">
        <v>7</v>
      </c>
      <c r="K119" s="2" t="s">
        <v>180</v>
      </c>
      <c r="L119" s="20">
        <v>8339</v>
      </c>
    </row>
    <row r="120" spans="1:12" x14ac:dyDescent="0.35">
      <c r="A120" s="2">
        <v>14679</v>
      </c>
      <c r="B120" s="17" t="s">
        <v>194</v>
      </c>
      <c r="C120" s="17" t="s">
        <v>195</v>
      </c>
      <c r="D120" s="38" t="s">
        <v>191</v>
      </c>
      <c r="E120" s="2">
        <v>19340818</v>
      </c>
      <c r="F120" s="2" t="s">
        <v>3</v>
      </c>
      <c r="G120" s="2" t="s">
        <v>11</v>
      </c>
      <c r="H120" s="2" t="s">
        <v>12</v>
      </c>
      <c r="I120" s="2" t="s">
        <v>6</v>
      </c>
      <c r="J120" s="17" t="s">
        <v>7</v>
      </c>
      <c r="K120" s="2" t="s">
        <v>180</v>
      </c>
      <c r="L120" s="20">
        <v>322595</v>
      </c>
    </row>
    <row r="121" spans="1:12" x14ac:dyDescent="0.35">
      <c r="A121" s="2">
        <v>34417</v>
      </c>
      <c r="B121" s="17" t="s">
        <v>197</v>
      </c>
      <c r="C121" s="17" t="s">
        <v>198</v>
      </c>
      <c r="D121" s="38" t="s">
        <v>199</v>
      </c>
      <c r="E121" s="2">
        <v>19971006</v>
      </c>
      <c r="F121" s="2" t="s">
        <v>3</v>
      </c>
      <c r="G121" s="2" t="s">
        <v>17</v>
      </c>
      <c r="H121" s="2" t="s">
        <v>18</v>
      </c>
      <c r="I121" s="2" t="s">
        <v>29</v>
      </c>
      <c r="J121" s="17" t="s">
        <v>30</v>
      </c>
      <c r="K121" s="2" t="s">
        <v>180</v>
      </c>
      <c r="L121" s="20">
        <v>57468</v>
      </c>
    </row>
    <row r="122" spans="1:12" x14ac:dyDescent="0.35">
      <c r="A122" s="2">
        <v>34270</v>
      </c>
      <c r="B122" s="17" t="s">
        <v>200</v>
      </c>
      <c r="C122" s="17" t="s">
        <v>201</v>
      </c>
      <c r="D122" s="38" t="s">
        <v>199</v>
      </c>
      <c r="E122" s="2">
        <v>19970115</v>
      </c>
      <c r="F122" s="2" t="s">
        <v>3</v>
      </c>
      <c r="G122" s="2" t="s">
        <v>17</v>
      </c>
      <c r="H122" s="2" t="s">
        <v>18</v>
      </c>
      <c r="I122" s="2" t="s">
        <v>22</v>
      </c>
      <c r="J122" s="17" t="s">
        <v>23</v>
      </c>
      <c r="K122" s="2" t="s">
        <v>180</v>
      </c>
      <c r="L122" s="20">
        <v>193914</v>
      </c>
    </row>
    <row r="123" spans="1:12" x14ac:dyDescent="0.35">
      <c r="A123" s="2">
        <v>26790</v>
      </c>
      <c r="B123" s="17" t="s">
        <v>411</v>
      </c>
      <c r="C123" s="17" t="s">
        <v>335</v>
      </c>
      <c r="D123" s="38" t="s">
        <v>199</v>
      </c>
      <c r="E123" s="2">
        <v>19860916</v>
      </c>
      <c r="F123" s="2" t="s">
        <v>3</v>
      </c>
      <c r="G123" s="2" t="s">
        <v>11</v>
      </c>
      <c r="H123" s="2" t="s">
        <v>12</v>
      </c>
      <c r="I123" s="2" t="s">
        <v>29</v>
      </c>
      <c r="J123" s="17" t="s">
        <v>30</v>
      </c>
      <c r="K123" s="2" t="s">
        <v>180</v>
      </c>
      <c r="L123" s="20">
        <v>299767</v>
      </c>
    </row>
    <row r="124" spans="1:12" x14ac:dyDescent="0.35">
      <c r="A124" s="2">
        <v>57983</v>
      </c>
      <c r="B124" s="17" t="s">
        <v>412</v>
      </c>
      <c r="C124" s="17" t="s">
        <v>413</v>
      </c>
      <c r="D124" s="38" t="s">
        <v>199</v>
      </c>
      <c r="E124" s="2">
        <v>20051212</v>
      </c>
      <c r="F124" s="2" t="s">
        <v>3</v>
      </c>
      <c r="G124" s="2" t="s">
        <v>17</v>
      </c>
      <c r="H124" s="2" t="s">
        <v>18</v>
      </c>
      <c r="I124" s="2" t="s">
        <v>29</v>
      </c>
      <c r="J124" s="17" t="s">
        <v>30</v>
      </c>
      <c r="K124" s="2" t="s">
        <v>180</v>
      </c>
      <c r="L124" s="20">
        <v>55024</v>
      </c>
    </row>
    <row r="125" spans="1:12" x14ac:dyDescent="0.35">
      <c r="A125" s="2">
        <v>21111</v>
      </c>
      <c r="B125" s="17" t="s">
        <v>202</v>
      </c>
      <c r="C125" s="17" t="s">
        <v>203</v>
      </c>
      <c r="D125" s="38" t="s">
        <v>199</v>
      </c>
      <c r="E125" s="2">
        <v>19730611</v>
      </c>
      <c r="F125" s="2" t="s">
        <v>3</v>
      </c>
      <c r="G125" s="2" t="s">
        <v>11</v>
      </c>
      <c r="H125" s="2" t="s">
        <v>12</v>
      </c>
      <c r="I125" s="2" t="s">
        <v>6</v>
      </c>
      <c r="J125" s="17" t="s">
        <v>7</v>
      </c>
      <c r="K125" s="2" t="s">
        <v>180</v>
      </c>
      <c r="L125" s="20">
        <v>395000</v>
      </c>
    </row>
    <row r="126" spans="1:12" x14ac:dyDescent="0.35">
      <c r="A126" s="2">
        <v>31189</v>
      </c>
      <c r="B126" s="17" t="s">
        <v>207</v>
      </c>
      <c r="C126" s="17" t="s">
        <v>205</v>
      </c>
      <c r="D126" s="38" t="s">
        <v>206</v>
      </c>
      <c r="E126" s="2">
        <v>19600331</v>
      </c>
      <c r="F126" s="2" t="s">
        <v>3</v>
      </c>
      <c r="G126" s="2" t="s">
        <v>14</v>
      </c>
      <c r="H126" s="2" t="s">
        <v>5</v>
      </c>
      <c r="I126" s="2" t="s">
        <v>22</v>
      </c>
      <c r="J126" s="17" t="s">
        <v>23</v>
      </c>
      <c r="K126" s="2" t="s">
        <v>180</v>
      </c>
      <c r="L126" s="20">
        <v>617106</v>
      </c>
    </row>
    <row r="127" spans="1:12" x14ac:dyDescent="0.35">
      <c r="A127" s="2">
        <v>35186</v>
      </c>
      <c r="B127" s="17" t="s">
        <v>208</v>
      </c>
      <c r="C127" s="17" t="s">
        <v>209</v>
      </c>
      <c r="D127" s="38" t="s">
        <v>206</v>
      </c>
      <c r="E127" s="2">
        <v>19991115</v>
      </c>
      <c r="F127" s="2" t="s">
        <v>3</v>
      </c>
      <c r="G127" s="2" t="s">
        <v>17</v>
      </c>
      <c r="H127" s="2" t="s">
        <v>18</v>
      </c>
      <c r="I127" s="2" t="s">
        <v>29</v>
      </c>
      <c r="J127" s="17" t="s">
        <v>30</v>
      </c>
      <c r="K127" s="2" t="s">
        <v>180</v>
      </c>
      <c r="L127" s="20">
        <v>408912</v>
      </c>
    </row>
    <row r="128" spans="1:12" x14ac:dyDescent="0.35">
      <c r="A128" s="2">
        <v>27267</v>
      </c>
      <c r="B128" s="17" t="s">
        <v>210</v>
      </c>
      <c r="C128" s="17" t="s">
        <v>211</v>
      </c>
      <c r="D128" s="38" t="s">
        <v>206</v>
      </c>
      <c r="E128" s="2">
        <v>19880620</v>
      </c>
      <c r="F128" s="2" t="s">
        <v>3</v>
      </c>
      <c r="G128" s="2" t="s">
        <v>17</v>
      </c>
      <c r="H128" s="2" t="s">
        <v>18</v>
      </c>
      <c r="I128" s="2" t="s">
        <v>29</v>
      </c>
      <c r="J128" s="17" t="s">
        <v>30</v>
      </c>
      <c r="K128" s="2" t="s">
        <v>180</v>
      </c>
      <c r="L128" s="20">
        <v>147816</v>
      </c>
    </row>
    <row r="129" spans="1:12" x14ac:dyDescent="0.35">
      <c r="A129" s="2">
        <v>58203</v>
      </c>
      <c r="B129" s="17" t="s">
        <v>414</v>
      </c>
      <c r="C129" s="17" t="s">
        <v>211</v>
      </c>
      <c r="D129" s="38" t="s">
        <v>206</v>
      </c>
      <c r="E129" s="2">
        <v>20060929</v>
      </c>
      <c r="F129" s="2" t="s">
        <v>3</v>
      </c>
      <c r="G129" s="2" t="s">
        <v>17</v>
      </c>
      <c r="H129" s="2" t="s">
        <v>18</v>
      </c>
      <c r="I129" s="2" t="s">
        <v>29</v>
      </c>
      <c r="J129" s="17" t="s">
        <v>30</v>
      </c>
      <c r="K129" s="2" t="s">
        <v>180</v>
      </c>
      <c r="L129" s="20">
        <v>19088</v>
      </c>
    </row>
    <row r="130" spans="1:12" x14ac:dyDescent="0.35">
      <c r="A130" s="2">
        <v>19736</v>
      </c>
      <c r="B130" s="17" t="s">
        <v>212</v>
      </c>
      <c r="C130" s="17" t="s">
        <v>213</v>
      </c>
      <c r="D130" s="38" t="s">
        <v>206</v>
      </c>
      <c r="E130" s="2">
        <v>19670801</v>
      </c>
      <c r="F130" s="2" t="s">
        <v>3</v>
      </c>
      <c r="G130" s="2" t="s">
        <v>17</v>
      </c>
      <c r="H130" s="2" t="s">
        <v>18</v>
      </c>
      <c r="I130" s="2" t="s">
        <v>29</v>
      </c>
      <c r="J130" s="17" t="s">
        <v>30</v>
      </c>
      <c r="K130" s="2" t="s">
        <v>180</v>
      </c>
      <c r="L130" s="20">
        <v>333017</v>
      </c>
    </row>
    <row r="131" spans="1:12" x14ac:dyDescent="0.35">
      <c r="A131" s="2">
        <v>23373</v>
      </c>
      <c r="B131" s="17" t="s">
        <v>214</v>
      </c>
      <c r="C131" s="17" t="s">
        <v>213</v>
      </c>
      <c r="D131" s="38" t="s">
        <v>206</v>
      </c>
      <c r="E131" s="2">
        <v>19810409</v>
      </c>
      <c r="F131" s="2" t="s">
        <v>3</v>
      </c>
      <c r="G131" s="2" t="s">
        <v>17</v>
      </c>
      <c r="H131" s="2" t="s">
        <v>18</v>
      </c>
      <c r="I131" s="2" t="s">
        <v>29</v>
      </c>
      <c r="J131" s="17" t="s">
        <v>30</v>
      </c>
      <c r="K131" s="2" t="s">
        <v>180</v>
      </c>
      <c r="L131" s="20">
        <v>88541</v>
      </c>
    </row>
    <row r="132" spans="1:12" x14ac:dyDescent="0.35">
      <c r="A132" s="2">
        <v>25749</v>
      </c>
      <c r="B132" s="17" t="s">
        <v>215</v>
      </c>
      <c r="C132" s="17" t="s">
        <v>213</v>
      </c>
      <c r="D132" s="38" t="s">
        <v>206</v>
      </c>
      <c r="E132" s="2">
        <v>19841126</v>
      </c>
      <c r="F132" s="2" t="s">
        <v>3</v>
      </c>
      <c r="G132" s="2" t="s">
        <v>11</v>
      </c>
      <c r="H132" s="2" t="s">
        <v>12</v>
      </c>
      <c r="I132" s="2" t="s">
        <v>29</v>
      </c>
      <c r="J132" s="17" t="s">
        <v>30</v>
      </c>
      <c r="K132" s="2" t="s">
        <v>180</v>
      </c>
      <c r="L132" s="20">
        <v>156603</v>
      </c>
    </row>
    <row r="133" spans="1:12" x14ac:dyDescent="0.35">
      <c r="A133" s="2">
        <v>30394</v>
      </c>
      <c r="B133" s="17" t="s">
        <v>217</v>
      </c>
      <c r="C133" s="17" t="s">
        <v>213</v>
      </c>
      <c r="D133" s="38" t="s">
        <v>206</v>
      </c>
      <c r="E133" s="2">
        <v>19480101</v>
      </c>
      <c r="F133" s="2" t="s">
        <v>3</v>
      </c>
      <c r="G133" s="2" t="s">
        <v>14</v>
      </c>
      <c r="H133" s="2" t="s">
        <v>5</v>
      </c>
      <c r="I133" s="2" t="s">
        <v>6</v>
      </c>
      <c r="J133" s="17" t="s">
        <v>7</v>
      </c>
      <c r="K133" s="2" t="s">
        <v>180</v>
      </c>
      <c r="L133" s="20">
        <v>765672</v>
      </c>
    </row>
    <row r="134" spans="1:12" x14ac:dyDescent="0.35">
      <c r="A134" s="2">
        <v>32209</v>
      </c>
      <c r="B134" s="17" t="s">
        <v>218</v>
      </c>
      <c r="C134" s="17" t="s">
        <v>213</v>
      </c>
      <c r="D134" s="38" t="s">
        <v>206</v>
      </c>
      <c r="E134" s="2">
        <v>19840427</v>
      </c>
      <c r="F134" s="2" t="s">
        <v>3</v>
      </c>
      <c r="G134" s="2" t="s">
        <v>14</v>
      </c>
      <c r="H134" s="2" t="s">
        <v>5</v>
      </c>
      <c r="I134" s="2" t="s">
        <v>29</v>
      </c>
      <c r="J134" s="17" t="s">
        <v>30</v>
      </c>
      <c r="K134" s="2" t="s">
        <v>180</v>
      </c>
      <c r="L134" s="20">
        <v>146374</v>
      </c>
    </row>
    <row r="135" spans="1:12" x14ac:dyDescent="0.35">
      <c r="A135" s="2">
        <v>32257</v>
      </c>
      <c r="B135" s="17" t="s">
        <v>219</v>
      </c>
      <c r="C135" s="17" t="s">
        <v>213</v>
      </c>
      <c r="D135" s="38" t="s">
        <v>206</v>
      </c>
      <c r="E135" s="2">
        <v>19841129</v>
      </c>
      <c r="F135" s="2" t="s">
        <v>3</v>
      </c>
      <c r="G135" s="2" t="s">
        <v>14</v>
      </c>
      <c r="H135" s="2" t="s">
        <v>5</v>
      </c>
      <c r="I135" s="2" t="s">
        <v>29</v>
      </c>
      <c r="J135" s="17" t="s">
        <v>30</v>
      </c>
      <c r="K135" s="2" t="s">
        <v>180</v>
      </c>
      <c r="L135" s="20">
        <v>237791</v>
      </c>
    </row>
    <row r="136" spans="1:12" x14ac:dyDescent="0.35">
      <c r="A136" s="2">
        <v>34967</v>
      </c>
      <c r="B136" s="17" t="s">
        <v>221</v>
      </c>
      <c r="C136" s="17" t="s">
        <v>213</v>
      </c>
      <c r="D136" s="38" t="s">
        <v>206</v>
      </c>
      <c r="E136" s="2">
        <v>19990102</v>
      </c>
      <c r="F136" s="2" t="s">
        <v>34</v>
      </c>
      <c r="G136" s="2" t="s">
        <v>25</v>
      </c>
      <c r="H136" s="2" t="s">
        <v>26</v>
      </c>
      <c r="I136" s="2" t="s">
        <v>22</v>
      </c>
      <c r="J136" s="17" t="s">
        <v>23</v>
      </c>
      <c r="K136" s="2" t="s">
        <v>180</v>
      </c>
      <c r="L136" s="20">
        <v>12245910</v>
      </c>
    </row>
    <row r="137" spans="1:12" x14ac:dyDescent="0.35">
      <c r="A137" s="2">
        <v>33568</v>
      </c>
      <c r="B137" s="17" t="s">
        <v>225</v>
      </c>
      <c r="C137" s="17" t="s">
        <v>223</v>
      </c>
      <c r="D137" s="38" t="s">
        <v>224</v>
      </c>
      <c r="E137" s="2">
        <v>19920323</v>
      </c>
      <c r="F137" s="2" t="s">
        <v>3</v>
      </c>
      <c r="G137" s="2" t="s">
        <v>25</v>
      </c>
      <c r="H137" s="2" t="s">
        <v>26</v>
      </c>
      <c r="I137" s="2" t="s">
        <v>6</v>
      </c>
      <c r="J137" s="17" t="s">
        <v>7</v>
      </c>
      <c r="K137" s="2" t="s">
        <v>180</v>
      </c>
      <c r="L137" s="20">
        <v>73935</v>
      </c>
    </row>
    <row r="138" spans="1:12" x14ac:dyDescent="0.35">
      <c r="A138" s="2">
        <v>34759</v>
      </c>
      <c r="B138" s="17" t="s">
        <v>226</v>
      </c>
      <c r="C138" s="17" t="s">
        <v>223</v>
      </c>
      <c r="D138" s="38" t="s">
        <v>224</v>
      </c>
      <c r="E138" s="2">
        <v>19990609</v>
      </c>
      <c r="F138" s="2" t="s">
        <v>3</v>
      </c>
      <c r="G138" s="2" t="s">
        <v>25</v>
      </c>
      <c r="H138" s="2" t="s">
        <v>26</v>
      </c>
      <c r="I138" s="2" t="s">
        <v>29</v>
      </c>
      <c r="J138" s="17" t="s">
        <v>30</v>
      </c>
      <c r="K138" s="2" t="s">
        <v>180</v>
      </c>
      <c r="L138" s="20">
        <v>69658</v>
      </c>
    </row>
    <row r="139" spans="1:12" x14ac:dyDescent="0.35">
      <c r="A139" s="2">
        <v>57871</v>
      </c>
      <c r="B139" s="17" t="s">
        <v>415</v>
      </c>
      <c r="C139" s="17" t="s">
        <v>223</v>
      </c>
      <c r="D139" s="38" t="s">
        <v>224</v>
      </c>
      <c r="E139" s="2">
        <v>20060301</v>
      </c>
      <c r="F139" s="2" t="s">
        <v>3</v>
      </c>
      <c r="G139" s="2" t="s">
        <v>17</v>
      </c>
      <c r="H139" s="2" t="s">
        <v>18</v>
      </c>
      <c r="I139" s="2" t="s">
        <v>29</v>
      </c>
      <c r="J139" s="17" t="s">
        <v>30</v>
      </c>
      <c r="K139" s="2" t="s">
        <v>180</v>
      </c>
      <c r="L139" s="20">
        <v>24007</v>
      </c>
    </row>
    <row r="140" spans="1:12" x14ac:dyDescent="0.35">
      <c r="A140" s="2">
        <v>31559</v>
      </c>
      <c r="B140" s="17" t="s">
        <v>227</v>
      </c>
      <c r="C140" s="17" t="s">
        <v>228</v>
      </c>
      <c r="D140" s="38" t="s">
        <v>224</v>
      </c>
      <c r="E140" s="2">
        <v>18900101</v>
      </c>
      <c r="F140" s="2" t="s">
        <v>3</v>
      </c>
      <c r="G140" s="2" t="s">
        <v>4</v>
      </c>
      <c r="H140" s="2" t="s">
        <v>5</v>
      </c>
      <c r="I140" s="2" t="s">
        <v>6</v>
      </c>
      <c r="J140" s="17" t="s">
        <v>7</v>
      </c>
      <c r="K140" s="2" t="s">
        <v>180</v>
      </c>
      <c r="L140" s="20">
        <v>19957</v>
      </c>
    </row>
    <row r="141" spans="1:12" x14ac:dyDescent="0.35">
      <c r="A141" s="2">
        <v>27150</v>
      </c>
      <c r="B141" s="17" t="s">
        <v>229</v>
      </c>
      <c r="C141" s="17" t="s">
        <v>230</v>
      </c>
      <c r="D141" s="38" t="s">
        <v>231</v>
      </c>
      <c r="E141" s="2">
        <v>19800601</v>
      </c>
      <c r="F141" s="2" t="s">
        <v>34</v>
      </c>
      <c r="G141" s="2" t="s">
        <v>17</v>
      </c>
      <c r="H141" s="2" t="s">
        <v>18</v>
      </c>
      <c r="I141" s="2" t="s">
        <v>22</v>
      </c>
      <c r="J141" s="17" t="s">
        <v>23</v>
      </c>
      <c r="K141" s="2" t="s">
        <v>180</v>
      </c>
      <c r="L141" s="20">
        <v>2500164</v>
      </c>
    </row>
    <row r="142" spans="1:12" x14ac:dyDescent="0.35">
      <c r="A142" s="2">
        <v>32185</v>
      </c>
      <c r="B142" s="17" t="s">
        <v>233</v>
      </c>
      <c r="C142" s="17" t="s">
        <v>230</v>
      </c>
      <c r="D142" s="38" t="s">
        <v>231</v>
      </c>
      <c r="E142" s="2">
        <v>19831215</v>
      </c>
      <c r="F142" s="2" t="s">
        <v>34</v>
      </c>
      <c r="G142" s="2" t="s">
        <v>17</v>
      </c>
      <c r="H142" s="2" t="s">
        <v>18</v>
      </c>
      <c r="I142" s="2" t="s">
        <v>22</v>
      </c>
      <c r="J142" s="17" t="s">
        <v>23</v>
      </c>
      <c r="K142" s="2" t="s">
        <v>180</v>
      </c>
      <c r="L142" s="20">
        <v>8481056</v>
      </c>
    </row>
    <row r="143" spans="1:12" x14ac:dyDescent="0.35">
      <c r="A143" s="2">
        <v>34968</v>
      </c>
      <c r="B143" s="17" t="s">
        <v>234</v>
      </c>
      <c r="C143" s="17" t="s">
        <v>230</v>
      </c>
      <c r="D143" s="38" t="s">
        <v>231</v>
      </c>
      <c r="E143" s="2">
        <v>19990102</v>
      </c>
      <c r="F143" s="2" t="s">
        <v>34</v>
      </c>
      <c r="G143" s="2" t="s">
        <v>25</v>
      </c>
      <c r="H143" s="2" t="s">
        <v>26</v>
      </c>
      <c r="I143" s="2" t="s">
        <v>22</v>
      </c>
      <c r="J143" s="17" t="s">
        <v>23</v>
      </c>
      <c r="K143" s="2" t="s">
        <v>180</v>
      </c>
      <c r="L143" s="20">
        <v>25020000</v>
      </c>
    </row>
    <row r="144" spans="1:12" x14ac:dyDescent="0.35">
      <c r="A144" s="2">
        <v>31027</v>
      </c>
      <c r="B144" s="17" t="s">
        <v>235</v>
      </c>
      <c r="C144" s="17" t="s">
        <v>236</v>
      </c>
      <c r="D144" s="38" t="s">
        <v>231</v>
      </c>
      <c r="E144" s="2">
        <v>19580430</v>
      </c>
      <c r="F144" s="2" t="s">
        <v>34</v>
      </c>
      <c r="G144" s="2" t="s">
        <v>17</v>
      </c>
      <c r="H144" s="2" t="s">
        <v>18</v>
      </c>
      <c r="I144" s="2" t="s">
        <v>22</v>
      </c>
      <c r="J144" s="17" t="s">
        <v>23</v>
      </c>
      <c r="K144" s="2" t="s">
        <v>180</v>
      </c>
      <c r="L144" s="20">
        <v>16999476</v>
      </c>
    </row>
    <row r="145" spans="1:12" x14ac:dyDescent="0.35">
      <c r="A145" s="2">
        <v>19919</v>
      </c>
      <c r="B145" s="17" t="s">
        <v>350</v>
      </c>
      <c r="C145" s="17" t="s">
        <v>240</v>
      </c>
      <c r="D145" s="38" t="s">
        <v>231</v>
      </c>
      <c r="E145" s="2">
        <v>19690225</v>
      </c>
      <c r="F145" s="2" t="s">
        <v>34</v>
      </c>
      <c r="G145" s="2" t="s">
        <v>17</v>
      </c>
      <c r="H145" s="2" t="s">
        <v>18</v>
      </c>
      <c r="I145" s="2" t="s">
        <v>22</v>
      </c>
      <c r="J145" s="17" t="s">
        <v>23</v>
      </c>
      <c r="K145" s="2" t="s">
        <v>180</v>
      </c>
      <c r="L145" s="20">
        <v>6331376</v>
      </c>
    </row>
    <row r="146" spans="1:12" x14ac:dyDescent="0.35">
      <c r="A146" s="2">
        <v>20828</v>
      </c>
      <c r="B146" s="17" t="s">
        <v>351</v>
      </c>
      <c r="C146" s="17" t="s">
        <v>240</v>
      </c>
      <c r="D146" s="38" t="s">
        <v>231</v>
      </c>
      <c r="E146" s="2">
        <v>19721002</v>
      </c>
      <c r="F146" s="2" t="s">
        <v>34</v>
      </c>
      <c r="G146" s="2" t="s">
        <v>17</v>
      </c>
      <c r="H146" s="2" t="s">
        <v>18</v>
      </c>
      <c r="I146" s="2" t="s">
        <v>22</v>
      </c>
      <c r="J146" s="17" t="s">
        <v>23</v>
      </c>
      <c r="K146" s="2" t="s">
        <v>180</v>
      </c>
      <c r="L146" s="20">
        <v>8231368</v>
      </c>
    </row>
    <row r="147" spans="1:12" x14ac:dyDescent="0.35">
      <c r="A147" s="2">
        <v>22946</v>
      </c>
      <c r="B147" s="17" t="s">
        <v>352</v>
      </c>
      <c r="C147" s="17" t="s">
        <v>240</v>
      </c>
      <c r="D147" s="38" t="s">
        <v>231</v>
      </c>
      <c r="E147" s="2">
        <v>19790907</v>
      </c>
      <c r="F147" s="2" t="s">
        <v>3</v>
      </c>
      <c r="G147" s="2" t="s">
        <v>17</v>
      </c>
      <c r="H147" s="2" t="s">
        <v>18</v>
      </c>
      <c r="I147" s="2" t="s">
        <v>22</v>
      </c>
      <c r="J147" s="17" t="s">
        <v>23</v>
      </c>
      <c r="K147" s="2" t="s">
        <v>180</v>
      </c>
      <c r="L147" s="20">
        <v>1544228</v>
      </c>
    </row>
    <row r="148" spans="1:12" x14ac:dyDescent="0.35">
      <c r="A148" s="2">
        <v>31469</v>
      </c>
      <c r="B148" s="17" t="s">
        <v>232</v>
      </c>
      <c r="C148" s="17" t="s">
        <v>240</v>
      </c>
      <c r="D148" s="38" t="s">
        <v>231</v>
      </c>
      <c r="E148" s="2">
        <v>19650325</v>
      </c>
      <c r="F148" s="2" t="s">
        <v>34</v>
      </c>
      <c r="G148" s="2" t="s">
        <v>17</v>
      </c>
      <c r="H148" s="2" t="s">
        <v>18</v>
      </c>
      <c r="I148" s="2" t="s">
        <v>22</v>
      </c>
      <c r="J148" s="17" t="s">
        <v>23</v>
      </c>
      <c r="K148" s="2" t="s">
        <v>180</v>
      </c>
      <c r="L148" s="20">
        <v>4298305</v>
      </c>
    </row>
    <row r="149" spans="1:12" x14ac:dyDescent="0.35">
      <c r="A149" s="2">
        <v>30387</v>
      </c>
      <c r="B149" s="17" t="s">
        <v>241</v>
      </c>
      <c r="C149" s="17" t="s">
        <v>242</v>
      </c>
      <c r="D149" s="38" t="s">
        <v>231</v>
      </c>
      <c r="E149" s="2">
        <v>19490117</v>
      </c>
      <c r="F149" s="2" t="s">
        <v>34</v>
      </c>
      <c r="G149" s="2" t="s">
        <v>17</v>
      </c>
      <c r="H149" s="2" t="s">
        <v>18</v>
      </c>
      <c r="I149" s="2" t="s">
        <v>22</v>
      </c>
      <c r="J149" s="17" t="s">
        <v>23</v>
      </c>
      <c r="K149" s="2" t="s">
        <v>180</v>
      </c>
      <c r="L149" s="20">
        <v>16517249</v>
      </c>
    </row>
    <row r="150" spans="1:12" x14ac:dyDescent="0.35">
      <c r="A150" s="2">
        <v>58253</v>
      </c>
      <c r="B150" s="17" t="s">
        <v>416</v>
      </c>
      <c r="C150" s="17" t="s">
        <v>417</v>
      </c>
      <c r="D150" s="38" t="s">
        <v>418</v>
      </c>
      <c r="E150" s="2">
        <v>20060427</v>
      </c>
      <c r="F150" s="2" t="s">
        <v>34</v>
      </c>
      <c r="G150" s="2" t="s">
        <v>17</v>
      </c>
      <c r="H150" s="2" t="s">
        <v>18</v>
      </c>
      <c r="I150" s="2" t="s">
        <v>29</v>
      </c>
      <c r="J150" s="17" t="s">
        <v>30</v>
      </c>
      <c r="K150" s="2" t="s">
        <v>246</v>
      </c>
      <c r="L150" s="20">
        <v>20248</v>
      </c>
    </row>
    <row r="151" spans="1:12" x14ac:dyDescent="0.35">
      <c r="A151" s="2">
        <v>34496</v>
      </c>
      <c r="B151" s="17" t="s">
        <v>336</v>
      </c>
      <c r="C151" s="17" t="s">
        <v>337</v>
      </c>
      <c r="D151" s="38" t="s">
        <v>245</v>
      </c>
      <c r="E151" s="2">
        <v>19970520</v>
      </c>
      <c r="F151" s="2" t="s">
        <v>3</v>
      </c>
      <c r="G151" s="2" t="s">
        <v>17</v>
      </c>
      <c r="H151" s="2" t="s">
        <v>18</v>
      </c>
      <c r="I151" s="2" t="s">
        <v>29</v>
      </c>
      <c r="J151" s="17" t="s">
        <v>30</v>
      </c>
      <c r="K151" s="2" t="s">
        <v>246</v>
      </c>
      <c r="L151" s="20">
        <v>374821</v>
      </c>
    </row>
    <row r="152" spans="1:12" x14ac:dyDescent="0.35">
      <c r="A152" s="2">
        <v>57198</v>
      </c>
      <c r="B152" s="17" t="s">
        <v>353</v>
      </c>
      <c r="C152" s="17" t="s">
        <v>354</v>
      </c>
      <c r="D152" s="38" t="s">
        <v>245</v>
      </c>
      <c r="E152" s="2">
        <v>20030707</v>
      </c>
      <c r="F152" s="2" t="s">
        <v>3</v>
      </c>
      <c r="G152" s="2" t="s">
        <v>17</v>
      </c>
      <c r="H152" s="2" t="s">
        <v>18</v>
      </c>
      <c r="I152" s="2" t="s">
        <v>29</v>
      </c>
      <c r="J152" s="17" t="s">
        <v>30</v>
      </c>
      <c r="K152" s="2" t="s">
        <v>246</v>
      </c>
      <c r="L152" s="20">
        <v>77995</v>
      </c>
    </row>
    <row r="153" spans="1:12" x14ac:dyDescent="0.35">
      <c r="A153" s="2">
        <v>57120</v>
      </c>
      <c r="B153" s="17" t="s">
        <v>419</v>
      </c>
      <c r="C153" s="17" t="s">
        <v>420</v>
      </c>
      <c r="D153" s="38" t="s">
        <v>245</v>
      </c>
      <c r="E153" s="2">
        <v>20011217</v>
      </c>
      <c r="F153" s="2" t="s">
        <v>3</v>
      </c>
      <c r="G153" s="2" t="s">
        <v>17</v>
      </c>
      <c r="H153" s="2" t="s">
        <v>18</v>
      </c>
      <c r="I153" s="2" t="s">
        <v>29</v>
      </c>
      <c r="J153" s="17" t="s">
        <v>30</v>
      </c>
      <c r="K153" s="2" t="s">
        <v>246</v>
      </c>
      <c r="L153" s="20">
        <v>240512</v>
      </c>
    </row>
    <row r="154" spans="1:12" x14ac:dyDescent="0.35">
      <c r="A154" s="2">
        <v>57966</v>
      </c>
      <c r="B154" s="17" t="s">
        <v>384</v>
      </c>
      <c r="C154" s="17" t="s">
        <v>385</v>
      </c>
      <c r="D154" s="38" t="s">
        <v>245</v>
      </c>
      <c r="E154" s="2">
        <v>20050818</v>
      </c>
      <c r="F154" s="2" t="s">
        <v>3</v>
      </c>
      <c r="G154" s="2" t="s">
        <v>17</v>
      </c>
      <c r="H154" s="2" t="s">
        <v>18</v>
      </c>
      <c r="I154" s="2" t="s">
        <v>29</v>
      </c>
      <c r="J154" s="17" t="s">
        <v>30</v>
      </c>
      <c r="K154" s="2" t="s">
        <v>246</v>
      </c>
      <c r="L154" s="20">
        <v>64842</v>
      </c>
    </row>
    <row r="155" spans="1:12" x14ac:dyDescent="0.35">
      <c r="A155" s="2">
        <v>23805</v>
      </c>
      <c r="B155" s="17" t="s">
        <v>386</v>
      </c>
      <c r="C155" s="17" t="s">
        <v>251</v>
      </c>
      <c r="D155" s="38" t="s">
        <v>245</v>
      </c>
      <c r="E155" s="2">
        <v>19820511</v>
      </c>
      <c r="F155" s="2" t="s">
        <v>3</v>
      </c>
      <c r="G155" s="2" t="s">
        <v>17</v>
      </c>
      <c r="H155" s="2" t="s">
        <v>18</v>
      </c>
      <c r="I155" s="2" t="s">
        <v>29</v>
      </c>
      <c r="J155" s="17" t="s">
        <v>30</v>
      </c>
      <c r="K155" s="2" t="s">
        <v>246</v>
      </c>
      <c r="L155" s="20">
        <v>112419</v>
      </c>
    </row>
    <row r="156" spans="1:12" x14ac:dyDescent="0.35">
      <c r="A156" s="2">
        <v>34010</v>
      </c>
      <c r="B156" s="17" t="s">
        <v>250</v>
      </c>
      <c r="C156" s="17" t="s">
        <v>251</v>
      </c>
      <c r="D156" s="38" t="s">
        <v>245</v>
      </c>
      <c r="E156" s="2">
        <v>19950503</v>
      </c>
      <c r="F156" s="2" t="s">
        <v>3</v>
      </c>
      <c r="G156" s="2" t="s">
        <v>17</v>
      </c>
      <c r="H156" s="2" t="s">
        <v>18</v>
      </c>
      <c r="I156" s="2" t="s">
        <v>29</v>
      </c>
      <c r="J156" s="17" t="s">
        <v>30</v>
      </c>
      <c r="K156" s="2" t="s">
        <v>246</v>
      </c>
      <c r="L156" s="20">
        <v>307985</v>
      </c>
    </row>
    <row r="157" spans="1:12" x14ac:dyDescent="0.35">
      <c r="A157" s="2">
        <v>57444</v>
      </c>
      <c r="B157" s="17" t="s">
        <v>387</v>
      </c>
      <c r="C157" s="17" t="s">
        <v>251</v>
      </c>
      <c r="D157" s="38" t="s">
        <v>245</v>
      </c>
      <c r="E157" s="2">
        <v>20031006</v>
      </c>
      <c r="F157" s="2" t="s">
        <v>3</v>
      </c>
      <c r="G157" s="2" t="s">
        <v>17</v>
      </c>
      <c r="H157" s="2" t="s">
        <v>18</v>
      </c>
      <c r="I157" s="2" t="s">
        <v>29</v>
      </c>
      <c r="J157" s="17" t="s">
        <v>30</v>
      </c>
      <c r="K157" s="2" t="s">
        <v>246</v>
      </c>
      <c r="L157" s="20">
        <v>104306</v>
      </c>
    </row>
    <row r="158" spans="1:12" x14ac:dyDescent="0.35">
      <c r="A158" s="2">
        <v>32193</v>
      </c>
      <c r="B158" s="17" t="s">
        <v>254</v>
      </c>
      <c r="C158" s="17" t="s">
        <v>255</v>
      </c>
      <c r="D158" s="38" t="s">
        <v>245</v>
      </c>
      <c r="E158" s="2">
        <v>19830101</v>
      </c>
      <c r="F158" s="2" t="s">
        <v>3</v>
      </c>
      <c r="G158" s="2" t="s">
        <v>17</v>
      </c>
      <c r="H158" s="2" t="s">
        <v>18</v>
      </c>
      <c r="I158" s="2" t="s">
        <v>29</v>
      </c>
      <c r="J158" s="17" t="s">
        <v>30</v>
      </c>
      <c r="K158" s="2" t="s">
        <v>246</v>
      </c>
      <c r="L158" s="20">
        <v>267957</v>
      </c>
    </row>
    <row r="159" spans="1:12" x14ac:dyDescent="0.35">
      <c r="A159" s="2">
        <v>57989</v>
      </c>
      <c r="B159" s="17" t="s">
        <v>388</v>
      </c>
      <c r="C159" s="17" t="s">
        <v>389</v>
      </c>
      <c r="D159" s="38" t="s">
        <v>245</v>
      </c>
      <c r="E159" s="2">
        <v>20050718</v>
      </c>
      <c r="F159" s="2" t="s">
        <v>3</v>
      </c>
      <c r="G159" s="2" t="s">
        <v>17</v>
      </c>
      <c r="H159" s="2" t="s">
        <v>18</v>
      </c>
      <c r="I159" s="2" t="s">
        <v>29</v>
      </c>
      <c r="J159" s="17" t="s">
        <v>30</v>
      </c>
      <c r="K159" s="2" t="s">
        <v>246</v>
      </c>
      <c r="L159" s="20">
        <v>62863</v>
      </c>
    </row>
    <row r="160" spans="1:12" x14ac:dyDescent="0.35">
      <c r="A160" s="2">
        <v>58360</v>
      </c>
      <c r="B160" s="17" t="s">
        <v>421</v>
      </c>
      <c r="C160" s="17" t="s">
        <v>422</v>
      </c>
      <c r="D160" s="38" t="s">
        <v>245</v>
      </c>
      <c r="E160" s="2">
        <v>20061106</v>
      </c>
      <c r="F160" s="2" t="s">
        <v>3</v>
      </c>
      <c r="G160" s="2" t="s">
        <v>17</v>
      </c>
      <c r="H160" s="2" t="s">
        <v>18</v>
      </c>
      <c r="I160" s="2" t="s">
        <v>22</v>
      </c>
      <c r="J160" s="17" t="s">
        <v>23</v>
      </c>
      <c r="K160" s="2" t="s">
        <v>246</v>
      </c>
      <c r="L160" s="20">
        <v>34456</v>
      </c>
    </row>
    <row r="161" spans="1:12" x14ac:dyDescent="0.35">
      <c r="A161" s="2">
        <v>24080</v>
      </c>
      <c r="B161" s="17" t="s">
        <v>243</v>
      </c>
      <c r="C161" s="17" t="s">
        <v>390</v>
      </c>
      <c r="D161" s="38" t="s">
        <v>245</v>
      </c>
      <c r="E161" s="2">
        <v>19821101</v>
      </c>
      <c r="F161" s="2" t="s">
        <v>3</v>
      </c>
      <c r="G161" s="2" t="s">
        <v>11</v>
      </c>
      <c r="H161" s="2" t="s">
        <v>12</v>
      </c>
      <c r="I161" s="2" t="s">
        <v>11</v>
      </c>
      <c r="J161" s="17" t="s">
        <v>58</v>
      </c>
      <c r="K161" s="2" t="s">
        <v>246</v>
      </c>
      <c r="L161" s="20">
        <v>86074</v>
      </c>
    </row>
    <row r="162" spans="1:12" x14ac:dyDescent="0.35">
      <c r="A162" s="2">
        <v>18503</v>
      </c>
      <c r="B162" s="17" t="s">
        <v>256</v>
      </c>
      <c r="C162" s="17" t="s">
        <v>257</v>
      </c>
      <c r="D162" s="38" t="s">
        <v>245</v>
      </c>
      <c r="E162" s="2">
        <v>19620419</v>
      </c>
      <c r="F162" s="2" t="s">
        <v>34</v>
      </c>
      <c r="G162" s="2" t="s">
        <v>17</v>
      </c>
      <c r="H162" s="2" t="s">
        <v>18</v>
      </c>
      <c r="I162" s="2" t="s">
        <v>29</v>
      </c>
      <c r="J162" s="17" t="s">
        <v>30</v>
      </c>
      <c r="K162" s="2" t="s">
        <v>246</v>
      </c>
      <c r="L162" s="20">
        <v>8013844</v>
      </c>
    </row>
    <row r="163" spans="1:12" x14ac:dyDescent="0.35">
      <c r="A163" s="2">
        <v>20448</v>
      </c>
      <c r="B163" s="17" t="s">
        <v>258</v>
      </c>
      <c r="C163" s="17" t="s">
        <v>257</v>
      </c>
      <c r="D163" s="38" t="s">
        <v>245</v>
      </c>
      <c r="E163" s="2">
        <v>19710701</v>
      </c>
      <c r="F163" s="2" t="s">
        <v>3</v>
      </c>
      <c r="G163" s="2" t="s">
        <v>17</v>
      </c>
      <c r="H163" s="2" t="s">
        <v>18</v>
      </c>
      <c r="I163" s="2" t="s">
        <v>22</v>
      </c>
      <c r="J163" s="17" t="s">
        <v>23</v>
      </c>
      <c r="K163" s="2" t="s">
        <v>246</v>
      </c>
      <c r="L163" s="20">
        <v>41072</v>
      </c>
    </row>
    <row r="164" spans="1:12" x14ac:dyDescent="0.35">
      <c r="A164" s="2">
        <v>26363</v>
      </c>
      <c r="B164" s="17" t="s">
        <v>260</v>
      </c>
      <c r="C164" s="17" t="s">
        <v>257</v>
      </c>
      <c r="D164" s="38" t="s">
        <v>245</v>
      </c>
      <c r="E164" s="2">
        <v>19761001</v>
      </c>
      <c r="F164" s="2" t="s">
        <v>34</v>
      </c>
      <c r="G164" s="2" t="s">
        <v>17</v>
      </c>
      <c r="H164" s="2" t="s">
        <v>18</v>
      </c>
      <c r="I164" s="2" t="s">
        <v>22</v>
      </c>
      <c r="J164" s="17" t="s">
        <v>23</v>
      </c>
      <c r="K164" s="2" t="s">
        <v>246</v>
      </c>
      <c r="L164" s="20">
        <v>343309</v>
      </c>
    </row>
    <row r="165" spans="1:12" x14ac:dyDescent="0.35">
      <c r="A165" s="2">
        <v>26610</v>
      </c>
      <c r="B165" s="17" t="s">
        <v>323</v>
      </c>
      <c r="C165" s="17" t="s">
        <v>257</v>
      </c>
      <c r="D165" s="38" t="s">
        <v>245</v>
      </c>
      <c r="E165" s="2">
        <v>19860318</v>
      </c>
      <c r="F165" s="2" t="s">
        <v>34</v>
      </c>
      <c r="G165" s="2" t="s">
        <v>17</v>
      </c>
      <c r="H165" s="2" t="s">
        <v>18</v>
      </c>
      <c r="I165" s="2" t="s">
        <v>29</v>
      </c>
      <c r="J165" s="17" t="s">
        <v>30</v>
      </c>
      <c r="K165" s="2" t="s">
        <v>246</v>
      </c>
      <c r="L165" s="20">
        <v>1843965</v>
      </c>
    </row>
    <row r="166" spans="1:12" x14ac:dyDescent="0.35">
      <c r="A166" s="2">
        <v>30306</v>
      </c>
      <c r="B166" s="17" t="s">
        <v>262</v>
      </c>
      <c r="C166" s="17" t="s">
        <v>257</v>
      </c>
      <c r="D166" s="38" t="s">
        <v>245</v>
      </c>
      <c r="E166" s="2">
        <v>19470226</v>
      </c>
      <c r="F166" s="2" t="s">
        <v>3</v>
      </c>
      <c r="G166" s="2" t="s">
        <v>14</v>
      </c>
      <c r="H166" s="2" t="s">
        <v>5</v>
      </c>
      <c r="I166" s="2" t="s">
        <v>6</v>
      </c>
      <c r="J166" s="17" t="s">
        <v>7</v>
      </c>
      <c r="K166" s="2" t="s">
        <v>246</v>
      </c>
      <c r="L166" s="20">
        <v>300999</v>
      </c>
    </row>
    <row r="167" spans="1:12" x14ac:dyDescent="0.35">
      <c r="A167" s="2">
        <v>32277</v>
      </c>
      <c r="B167" s="17" t="s">
        <v>264</v>
      </c>
      <c r="C167" s="17" t="s">
        <v>257</v>
      </c>
      <c r="D167" s="38" t="s">
        <v>245</v>
      </c>
      <c r="E167" s="2">
        <v>19850226</v>
      </c>
      <c r="F167" s="2" t="s">
        <v>3</v>
      </c>
      <c r="G167" s="2" t="s">
        <v>17</v>
      </c>
      <c r="H167" s="2" t="s">
        <v>18</v>
      </c>
      <c r="I167" s="2" t="s">
        <v>29</v>
      </c>
      <c r="J167" s="17" t="s">
        <v>30</v>
      </c>
      <c r="K167" s="2" t="s">
        <v>246</v>
      </c>
      <c r="L167" s="20">
        <v>82754</v>
      </c>
    </row>
    <row r="168" spans="1:12" x14ac:dyDescent="0.35">
      <c r="A168" s="2">
        <v>33435</v>
      </c>
      <c r="B168" s="17" t="s">
        <v>265</v>
      </c>
      <c r="C168" s="17" t="s">
        <v>257</v>
      </c>
      <c r="D168" s="38" t="s">
        <v>245</v>
      </c>
      <c r="E168" s="2">
        <v>19910612</v>
      </c>
      <c r="F168" s="2" t="s">
        <v>3</v>
      </c>
      <c r="G168" s="2" t="s">
        <v>17</v>
      </c>
      <c r="H168" s="2" t="s">
        <v>18</v>
      </c>
      <c r="I168" s="2" t="s">
        <v>29</v>
      </c>
      <c r="J168" s="17" t="s">
        <v>30</v>
      </c>
      <c r="K168" s="2" t="s">
        <v>246</v>
      </c>
      <c r="L168" s="20">
        <v>627731</v>
      </c>
    </row>
    <row r="169" spans="1:12" x14ac:dyDescent="0.35">
      <c r="A169" s="2">
        <v>33539</v>
      </c>
      <c r="B169" s="17" t="s">
        <v>266</v>
      </c>
      <c r="C169" s="17" t="s">
        <v>257</v>
      </c>
      <c r="D169" s="38" t="s">
        <v>245</v>
      </c>
      <c r="E169" s="2">
        <v>19911223</v>
      </c>
      <c r="F169" s="2" t="s">
        <v>3</v>
      </c>
      <c r="G169" s="2" t="s">
        <v>17</v>
      </c>
      <c r="H169" s="2" t="s">
        <v>18</v>
      </c>
      <c r="I169" s="2" t="s">
        <v>29</v>
      </c>
      <c r="J169" s="17" t="s">
        <v>30</v>
      </c>
      <c r="K169" s="2" t="s">
        <v>246</v>
      </c>
      <c r="L169" s="20">
        <v>1348877</v>
      </c>
    </row>
    <row r="170" spans="1:12" x14ac:dyDescent="0.35">
      <c r="A170" s="2">
        <v>57332</v>
      </c>
      <c r="B170" s="17" t="s">
        <v>338</v>
      </c>
      <c r="C170" s="17" t="s">
        <v>257</v>
      </c>
      <c r="D170" s="38" t="s">
        <v>245</v>
      </c>
      <c r="E170" s="2">
        <v>20020701</v>
      </c>
      <c r="F170" s="2" t="s">
        <v>3</v>
      </c>
      <c r="G170" s="2" t="s">
        <v>17</v>
      </c>
      <c r="H170" s="2" t="s">
        <v>18</v>
      </c>
      <c r="I170" s="2" t="s">
        <v>29</v>
      </c>
      <c r="J170" s="17" t="s">
        <v>30</v>
      </c>
      <c r="K170" s="2" t="s">
        <v>246</v>
      </c>
      <c r="L170" s="18">
        <v>371323</v>
      </c>
    </row>
    <row r="171" spans="1:12" x14ac:dyDescent="0.35">
      <c r="A171" s="2">
        <v>57463</v>
      </c>
      <c r="B171" s="17" t="s">
        <v>339</v>
      </c>
      <c r="C171" s="17" t="s">
        <v>257</v>
      </c>
      <c r="D171" s="38" t="s">
        <v>245</v>
      </c>
      <c r="E171" s="2">
        <v>20030918</v>
      </c>
      <c r="F171" s="2" t="s">
        <v>3</v>
      </c>
      <c r="G171" s="2" t="s">
        <v>17</v>
      </c>
      <c r="H171" s="2" t="s">
        <v>18</v>
      </c>
      <c r="I171" s="2" t="s">
        <v>29</v>
      </c>
      <c r="J171" s="17" t="s">
        <v>30</v>
      </c>
      <c r="K171" s="2" t="s">
        <v>246</v>
      </c>
      <c r="L171" s="18">
        <v>388567</v>
      </c>
    </row>
    <row r="172" spans="1:12" x14ac:dyDescent="0.35">
      <c r="A172" s="2">
        <v>57873</v>
      </c>
      <c r="B172" s="17" t="s">
        <v>391</v>
      </c>
      <c r="C172" s="17" t="s">
        <v>257</v>
      </c>
      <c r="D172" s="38" t="s">
        <v>245</v>
      </c>
      <c r="E172" s="2">
        <v>20050303</v>
      </c>
      <c r="F172" s="2" t="s">
        <v>3</v>
      </c>
      <c r="G172" s="2" t="s">
        <v>17</v>
      </c>
      <c r="H172" s="2" t="s">
        <v>18</v>
      </c>
      <c r="I172" s="2" t="s">
        <v>29</v>
      </c>
      <c r="J172" s="17" t="s">
        <v>30</v>
      </c>
      <c r="K172" s="2" t="s">
        <v>246</v>
      </c>
      <c r="L172" s="18">
        <v>203647</v>
      </c>
    </row>
    <row r="173" spans="1:12" x14ac:dyDescent="0.35">
      <c r="A173" s="2">
        <v>57944</v>
      </c>
      <c r="B173" s="17" t="s">
        <v>392</v>
      </c>
      <c r="C173" s="17" t="s">
        <v>257</v>
      </c>
      <c r="D173" s="38" t="s">
        <v>245</v>
      </c>
      <c r="E173" s="2">
        <v>20050610</v>
      </c>
      <c r="F173" s="2" t="s">
        <v>3</v>
      </c>
      <c r="G173" s="2" t="s">
        <v>17</v>
      </c>
      <c r="H173" s="2" t="s">
        <v>18</v>
      </c>
      <c r="I173" s="2" t="s">
        <v>29</v>
      </c>
      <c r="J173" s="17" t="s">
        <v>30</v>
      </c>
      <c r="K173" s="2" t="s">
        <v>246</v>
      </c>
      <c r="L173" s="18">
        <v>161150</v>
      </c>
    </row>
    <row r="174" spans="1:12" x14ac:dyDescent="0.35">
      <c r="A174" s="2">
        <v>58349</v>
      </c>
      <c r="B174" s="17" t="s">
        <v>423</v>
      </c>
      <c r="C174" s="17" t="s">
        <v>257</v>
      </c>
      <c r="D174" s="38" t="s">
        <v>245</v>
      </c>
      <c r="E174" s="2">
        <v>20061107</v>
      </c>
      <c r="F174" s="2" t="s">
        <v>3</v>
      </c>
      <c r="G174" s="2" t="s">
        <v>17</v>
      </c>
      <c r="H174" s="2" t="s">
        <v>18</v>
      </c>
      <c r="I174" s="2" t="s">
        <v>22</v>
      </c>
      <c r="J174" s="17" t="s">
        <v>23</v>
      </c>
      <c r="K174" s="2" t="s">
        <v>246</v>
      </c>
      <c r="L174" s="18">
        <v>28610</v>
      </c>
    </row>
    <row r="175" spans="1:12" x14ac:dyDescent="0.35">
      <c r="A175" s="2">
        <v>23876</v>
      </c>
      <c r="B175" s="17" t="s">
        <v>424</v>
      </c>
      <c r="C175" s="17" t="s">
        <v>271</v>
      </c>
      <c r="D175" s="38" t="s">
        <v>245</v>
      </c>
      <c r="E175" s="2">
        <v>19820701</v>
      </c>
      <c r="F175" s="2" t="s">
        <v>3</v>
      </c>
      <c r="G175" s="2" t="s">
        <v>17</v>
      </c>
      <c r="H175" s="2" t="s">
        <v>18</v>
      </c>
      <c r="I175" s="2" t="s">
        <v>29</v>
      </c>
      <c r="J175" s="17" t="s">
        <v>30</v>
      </c>
      <c r="K175" s="2" t="s">
        <v>246</v>
      </c>
      <c r="L175" s="18">
        <v>254415</v>
      </c>
    </row>
    <row r="176" spans="1:12" x14ac:dyDescent="0.35">
      <c r="A176" s="2">
        <v>25869</v>
      </c>
      <c r="B176" s="17" t="s">
        <v>270</v>
      </c>
      <c r="C176" s="17" t="s">
        <v>271</v>
      </c>
      <c r="D176" s="38" t="s">
        <v>245</v>
      </c>
      <c r="E176" s="2">
        <v>19830901</v>
      </c>
      <c r="F176" s="2" t="s">
        <v>3</v>
      </c>
      <c r="G176" s="2" t="s">
        <v>17</v>
      </c>
      <c r="H176" s="2" t="s">
        <v>18</v>
      </c>
      <c r="I176" s="2" t="s">
        <v>29</v>
      </c>
      <c r="J176" s="17" t="s">
        <v>30</v>
      </c>
      <c r="K176" s="2" t="s">
        <v>246</v>
      </c>
      <c r="L176" s="18">
        <v>112043</v>
      </c>
    </row>
    <row r="177" spans="1:12" x14ac:dyDescent="0.35">
      <c r="A177" s="2">
        <v>34692</v>
      </c>
      <c r="B177" s="17" t="s">
        <v>274</v>
      </c>
      <c r="C177" s="17" t="s">
        <v>275</v>
      </c>
      <c r="D177" s="38" t="s">
        <v>245</v>
      </c>
      <c r="E177" s="2">
        <v>19980710</v>
      </c>
      <c r="F177" s="2" t="s">
        <v>3</v>
      </c>
      <c r="G177" s="2" t="s">
        <v>11</v>
      </c>
      <c r="H177" s="2" t="s">
        <v>12</v>
      </c>
      <c r="I177" s="2" t="s">
        <v>11</v>
      </c>
      <c r="J177" s="17" t="s">
        <v>58</v>
      </c>
      <c r="K177" s="2" t="s">
        <v>246</v>
      </c>
      <c r="L177" s="18">
        <v>252075</v>
      </c>
    </row>
    <row r="178" spans="1:12" x14ac:dyDescent="0.35">
      <c r="A178" s="2">
        <v>31628</v>
      </c>
      <c r="B178" s="17" t="s">
        <v>395</v>
      </c>
      <c r="C178" s="17" t="s">
        <v>425</v>
      </c>
      <c r="D178" s="38" t="s">
        <v>245</v>
      </c>
      <c r="E178" s="2">
        <v>19720101</v>
      </c>
      <c r="F178" s="2" t="s">
        <v>34</v>
      </c>
      <c r="G178" s="2" t="s">
        <v>25</v>
      </c>
      <c r="H178" s="2" t="s">
        <v>26</v>
      </c>
      <c r="I178" s="2" t="s">
        <v>29</v>
      </c>
      <c r="J178" s="17" t="s">
        <v>30</v>
      </c>
      <c r="K178" s="2" t="s">
        <v>246</v>
      </c>
      <c r="L178" s="18">
        <v>10819589</v>
      </c>
    </row>
    <row r="179" spans="1:12" x14ac:dyDescent="0.35">
      <c r="A179" s="2">
        <v>58060</v>
      </c>
      <c r="B179" s="17" t="s">
        <v>393</v>
      </c>
      <c r="C179" s="17" t="s">
        <v>394</v>
      </c>
      <c r="D179" s="38" t="s">
        <v>245</v>
      </c>
      <c r="E179" s="2">
        <v>20051013</v>
      </c>
      <c r="F179" s="2" t="s">
        <v>3</v>
      </c>
      <c r="G179" s="2" t="s">
        <v>17</v>
      </c>
      <c r="H179" s="2" t="s">
        <v>18</v>
      </c>
      <c r="I179" s="2" t="s">
        <v>29</v>
      </c>
      <c r="J179" s="17" t="s">
        <v>30</v>
      </c>
      <c r="K179" s="2" t="s">
        <v>246</v>
      </c>
      <c r="L179" s="18">
        <v>105442</v>
      </c>
    </row>
    <row r="180" spans="1:12" x14ac:dyDescent="0.35">
      <c r="A180" s="2">
        <v>33401</v>
      </c>
      <c r="B180" s="17" t="s">
        <v>426</v>
      </c>
      <c r="C180" s="17" t="s">
        <v>279</v>
      </c>
      <c r="D180" s="38" t="s">
        <v>245</v>
      </c>
      <c r="E180" s="2">
        <v>19910515</v>
      </c>
      <c r="F180" s="2" t="s">
        <v>34</v>
      </c>
      <c r="G180" s="2" t="s">
        <v>17</v>
      </c>
      <c r="H180" s="2" t="s">
        <v>18</v>
      </c>
      <c r="I180" s="2" t="s">
        <v>29</v>
      </c>
      <c r="J180" s="17" t="s">
        <v>30</v>
      </c>
      <c r="K180" s="2" t="s">
        <v>246</v>
      </c>
      <c r="L180" s="18">
        <v>257160</v>
      </c>
    </row>
    <row r="181" spans="1:12" x14ac:dyDescent="0.35">
      <c r="A181" s="2">
        <v>20387</v>
      </c>
      <c r="B181" s="17" t="s">
        <v>280</v>
      </c>
      <c r="C181" s="17" t="s">
        <v>281</v>
      </c>
      <c r="D181" s="38" t="s">
        <v>245</v>
      </c>
      <c r="E181" s="2">
        <v>19710317</v>
      </c>
      <c r="F181" s="2" t="s">
        <v>3</v>
      </c>
      <c r="G181" s="2" t="s">
        <v>25</v>
      </c>
      <c r="H181" s="2" t="s">
        <v>26</v>
      </c>
      <c r="I181" s="2" t="s">
        <v>29</v>
      </c>
      <c r="J181" s="17" t="s">
        <v>30</v>
      </c>
      <c r="K181" s="2" t="s">
        <v>246</v>
      </c>
      <c r="L181" s="18">
        <v>645521</v>
      </c>
    </row>
    <row r="182" spans="1:12" x14ac:dyDescent="0.35">
      <c r="A182" s="2">
        <v>23749</v>
      </c>
      <c r="B182" s="17" t="s">
        <v>282</v>
      </c>
      <c r="C182" s="17" t="s">
        <v>281</v>
      </c>
      <c r="D182" s="38" t="s">
        <v>245</v>
      </c>
      <c r="E182" s="2">
        <v>19820216</v>
      </c>
      <c r="F182" s="2" t="s">
        <v>3</v>
      </c>
      <c r="G182" s="2" t="s">
        <v>11</v>
      </c>
      <c r="H182" s="2" t="s">
        <v>12</v>
      </c>
      <c r="I182" s="2" t="s">
        <v>29</v>
      </c>
      <c r="J182" s="17" t="s">
        <v>30</v>
      </c>
      <c r="K182" s="2" t="s">
        <v>246</v>
      </c>
      <c r="L182" s="18">
        <v>118278</v>
      </c>
    </row>
    <row r="183" spans="1:12" x14ac:dyDescent="0.35">
      <c r="A183" s="2">
        <v>33103</v>
      </c>
      <c r="B183" s="17" t="s">
        <v>285</v>
      </c>
      <c r="C183" s="17" t="s">
        <v>281</v>
      </c>
      <c r="D183" s="38" t="s">
        <v>245</v>
      </c>
      <c r="E183" s="2">
        <v>19900608</v>
      </c>
      <c r="F183" s="2" t="s">
        <v>3</v>
      </c>
      <c r="G183" s="2" t="s">
        <v>14</v>
      </c>
      <c r="H183" s="2" t="s">
        <v>5</v>
      </c>
      <c r="I183" s="2" t="s">
        <v>29</v>
      </c>
      <c r="J183" s="17" t="s">
        <v>30</v>
      </c>
      <c r="K183" s="2" t="s">
        <v>246</v>
      </c>
      <c r="L183" s="18">
        <v>433025</v>
      </c>
    </row>
    <row r="184" spans="1:12" x14ac:dyDescent="0.35">
      <c r="A184" s="2">
        <v>33013</v>
      </c>
      <c r="B184" s="17" t="s">
        <v>427</v>
      </c>
      <c r="C184" s="17" t="s">
        <v>428</v>
      </c>
      <c r="D184" s="38" t="s">
        <v>245</v>
      </c>
      <c r="E184" s="2">
        <v>19900725</v>
      </c>
      <c r="F184" s="2" t="s">
        <v>3</v>
      </c>
      <c r="G184" s="2" t="s">
        <v>11</v>
      </c>
      <c r="H184" s="2" t="s">
        <v>12</v>
      </c>
      <c r="I184" s="2" t="s">
        <v>29</v>
      </c>
      <c r="J184" s="17" t="s">
        <v>30</v>
      </c>
      <c r="K184" s="2" t="s">
        <v>246</v>
      </c>
      <c r="L184" s="18">
        <v>53357</v>
      </c>
    </row>
    <row r="185" spans="1:12" x14ac:dyDescent="0.35">
      <c r="A185" s="2">
        <v>30722</v>
      </c>
      <c r="B185" s="17" t="s">
        <v>288</v>
      </c>
      <c r="C185" s="17" t="s">
        <v>289</v>
      </c>
      <c r="D185" s="38" t="s">
        <v>245</v>
      </c>
      <c r="E185" s="2">
        <v>19541117</v>
      </c>
      <c r="F185" s="2" t="s">
        <v>3</v>
      </c>
      <c r="G185" s="2" t="s">
        <v>14</v>
      </c>
      <c r="H185" s="2" t="s">
        <v>5</v>
      </c>
      <c r="I185" s="2" t="s">
        <v>29</v>
      </c>
      <c r="J185" s="17" t="s">
        <v>30</v>
      </c>
      <c r="K185" s="2" t="s">
        <v>246</v>
      </c>
      <c r="L185" s="18">
        <v>472651</v>
      </c>
    </row>
    <row r="186" spans="1:12" x14ac:dyDescent="0.35">
      <c r="A186" s="2">
        <v>57885</v>
      </c>
      <c r="B186" s="17" t="s">
        <v>396</v>
      </c>
      <c r="C186" s="17" t="s">
        <v>397</v>
      </c>
      <c r="D186" s="38" t="s">
        <v>245</v>
      </c>
      <c r="E186" s="2">
        <v>20050511</v>
      </c>
      <c r="F186" s="2" t="s">
        <v>3</v>
      </c>
      <c r="G186" s="2" t="s">
        <v>17</v>
      </c>
      <c r="H186" s="2" t="s">
        <v>18</v>
      </c>
      <c r="I186" s="2" t="s">
        <v>29</v>
      </c>
      <c r="J186" s="17" t="s">
        <v>30</v>
      </c>
      <c r="K186" s="2" t="s">
        <v>246</v>
      </c>
      <c r="L186" s="18">
        <v>43561</v>
      </c>
    </row>
    <row r="187" spans="1:12" x14ac:dyDescent="0.35">
      <c r="A187" s="2">
        <v>57974</v>
      </c>
      <c r="B187" s="17" t="s">
        <v>398</v>
      </c>
      <c r="C187" s="17" t="s">
        <v>397</v>
      </c>
      <c r="D187" s="38" t="s">
        <v>245</v>
      </c>
      <c r="E187" s="2">
        <v>20051130</v>
      </c>
      <c r="F187" s="2" t="s">
        <v>3</v>
      </c>
      <c r="G187" s="2" t="s">
        <v>11</v>
      </c>
      <c r="H187" s="2" t="s">
        <v>12</v>
      </c>
      <c r="I187" s="2" t="s">
        <v>29</v>
      </c>
      <c r="J187" s="17" t="s">
        <v>30</v>
      </c>
      <c r="K187" s="2" t="s">
        <v>246</v>
      </c>
      <c r="L187" s="18">
        <v>21008</v>
      </c>
    </row>
    <row r="188" spans="1:12" x14ac:dyDescent="0.35">
      <c r="A188" s="2">
        <v>20884</v>
      </c>
      <c r="B188" s="17" t="s">
        <v>290</v>
      </c>
      <c r="C188" s="17" t="s">
        <v>291</v>
      </c>
      <c r="D188" s="38" t="s">
        <v>292</v>
      </c>
      <c r="E188" s="2">
        <v>19721211</v>
      </c>
      <c r="F188" s="2" t="s">
        <v>3</v>
      </c>
      <c r="G188" s="2" t="s">
        <v>17</v>
      </c>
      <c r="H188" s="2" t="s">
        <v>18</v>
      </c>
      <c r="I188" s="2" t="s">
        <v>29</v>
      </c>
      <c r="J188" s="17" t="s">
        <v>30</v>
      </c>
      <c r="K188" s="2" t="s">
        <v>246</v>
      </c>
      <c r="L188" s="18">
        <v>783861</v>
      </c>
    </row>
    <row r="189" spans="1:12" x14ac:dyDescent="0.35">
      <c r="A189" s="2">
        <v>30692</v>
      </c>
      <c r="B189" s="17" t="s">
        <v>293</v>
      </c>
      <c r="C189" s="17" t="s">
        <v>291</v>
      </c>
      <c r="D189" s="38" t="s">
        <v>292</v>
      </c>
      <c r="E189" s="2">
        <v>19530101</v>
      </c>
      <c r="F189" s="2" t="s">
        <v>3</v>
      </c>
      <c r="G189" s="2" t="s">
        <v>4</v>
      </c>
      <c r="H189" s="2" t="s">
        <v>5</v>
      </c>
      <c r="I189" s="2" t="s">
        <v>29</v>
      </c>
      <c r="J189" s="17" t="s">
        <v>30</v>
      </c>
      <c r="K189" s="2" t="s">
        <v>246</v>
      </c>
      <c r="L189" s="18">
        <v>84266</v>
      </c>
    </row>
    <row r="190" spans="1:12" x14ac:dyDescent="0.35">
      <c r="A190" s="2">
        <v>33316</v>
      </c>
      <c r="B190" s="17" t="s">
        <v>294</v>
      </c>
      <c r="C190" s="17" t="s">
        <v>291</v>
      </c>
      <c r="D190" s="38" t="s">
        <v>292</v>
      </c>
      <c r="E190" s="2">
        <v>19910111</v>
      </c>
      <c r="F190" s="2" t="s">
        <v>3</v>
      </c>
      <c r="G190" s="2" t="s">
        <v>17</v>
      </c>
      <c r="H190" s="2" t="s">
        <v>18</v>
      </c>
      <c r="I190" s="2" t="s">
        <v>29</v>
      </c>
      <c r="J190" s="17" t="s">
        <v>30</v>
      </c>
      <c r="K190" s="2" t="s">
        <v>246</v>
      </c>
      <c r="L190" s="18">
        <v>139496</v>
      </c>
    </row>
    <row r="191" spans="1:12" x14ac:dyDescent="0.35">
      <c r="A191" s="2">
        <v>18296</v>
      </c>
      <c r="B191" s="17" t="s">
        <v>298</v>
      </c>
      <c r="C191" s="17" t="s">
        <v>296</v>
      </c>
      <c r="D191" s="38" t="s">
        <v>297</v>
      </c>
      <c r="E191" s="2">
        <v>19600916</v>
      </c>
      <c r="F191" s="2" t="s">
        <v>3</v>
      </c>
      <c r="G191" s="2" t="s">
        <v>11</v>
      </c>
      <c r="H191" s="2" t="s">
        <v>12</v>
      </c>
      <c r="I191" s="2" t="s">
        <v>29</v>
      </c>
      <c r="J191" s="17" t="s">
        <v>30</v>
      </c>
      <c r="K191" s="2" t="s">
        <v>246</v>
      </c>
      <c r="L191" s="18">
        <v>477827</v>
      </c>
    </row>
    <row r="192" spans="1:12" x14ac:dyDescent="0.35">
      <c r="A192" s="2">
        <v>25158</v>
      </c>
      <c r="B192" s="17" t="s">
        <v>299</v>
      </c>
      <c r="C192" s="17" t="s">
        <v>296</v>
      </c>
      <c r="D192" s="38" t="s">
        <v>297</v>
      </c>
      <c r="E192" s="2">
        <v>19520514</v>
      </c>
      <c r="F192" s="2" t="s">
        <v>34</v>
      </c>
      <c r="G192" s="2" t="s">
        <v>17</v>
      </c>
      <c r="H192" s="2" t="s">
        <v>18</v>
      </c>
      <c r="I192" s="2" t="s">
        <v>29</v>
      </c>
      <c r="J192" s="17" t="s">
        <v>30</v>
      </c>
      <c r="K192" s="2" t="s">
        <v>246</v>
      </c>
      <c r="L192" s="18">
        <v>672927</v>
      </c>
    </row>
    <row r="193" spans="1:12" x14ac:dyDescent="0.35">
      <c r="A193" s="2">
        <v>30836</v>
      </c>
      <c r="B193" s="17" t="s">
        <v>324</v>
      </c>
      <c r="C193" s="17" t="s">
        <v>296</v>
      </c>
      <c r="D193" s="38" t="s">
        <v>297</v>
      </c>
      <c r="E193" s="2">
        <v>19210101</v>
      </c>
      <c r="F193" s="2" t="s">
        <v>3</v>
      </c>
      <c r="G193" s="2" t="s">
        <v>14</v>
      </c>
      <c r="H193" s="2" t="s">
        <v>5</v>
      </c>
      <c r="I193" s="2" t="s">
        <v>29</v>
      </c>
      <c r="J193" s="17" t="s">
        <v>30</v>
      </c>
      <c r="K193" s="2" t="s">
        <v>246</v>
      </c>
      <c r="L193" s="18">
        <v>1302089</v>
      </c>
    </row>
    <row r="194" spans="1:12" x14ac:dyDescent="0.35">
      <c r="A194" s="2">
        <v>58137</v>
      </c>
      <c r="B194" s="17" t="s">
        <v>429</v>
      </c>
      <c r="C194" s="17" t="s">
        <v>296</v>
      </c>
      <c r="D194" s="38" t="s">
        <v>297</v>
      </c>
      <c r="E194" s="2">
        <v>20060227</v>
      </c>
      <c r="F194" s="2" t="s">
        <v>3</v>
      </c>
      <c r="G194" s="2" t="s">
        <v>17</v>
      </c>
      <c r="H194" s="2" t="s">
        <v>18</v>
      </c>
      <c r="I194" s="2" t="s">
        <v>29</v>
      </c>
      <c r="J194" s="17" t="s">
        <v>30</v>
      </c>
      <c r="K194" s="2" t="s">
        <v>246</v>
      </c>
      <c r="L194" s="18">
        <v>85534</v>
      </c>
    </row>
    <row r="195" spans="1:12" x14ac:dyDescent="0.35">
      <c r="A195" s="2">
        <v>58231</v>
      </c>
      <c r="B195" s="17" t="s">
        <v>430</v>
      </c>
      <c r="C195" s="17" t="s">
        <v>296</v>
      </c>
      <c r="D195" s="38" t="s">
        <v>297</v>
      </c>
      <c r="E195" s="2">
        <v>20060601</v>
      </c>
      <c r="F195" s="2" t="s">
        <v>3</v>
      </c>
      <c r="G195" s="2" t="s">
        <v>17</v>
      </c>
      <c r="H195" s="2" t="s">
        <v>18</v>
      </c>
      <c r="I195" s="2" t="s">
        <v>29</v>
      </c>
      <c r="J195" s="17" t="s">
        <v>30</v>
      </c>
      <c r="K195" s="2" t="s">
        <v>246</v>
      </c>
      <c r="L195" s="18">
        <v>36490</v>
      </c>
    </row>
    <row r="196" spans="1:12" x14ac:dyDescent="0.35">
      <c r="A196" s="2">
        <v>27026</v>
      </c>
      <c r="B196" s="17" t="s">
        <v>301</v>
      </c>
      <c r="C196" s="17" t="s">
        <v>302</v>
      </c>
      <c r="D196" s="38" t="s">
        <v>303</v>
      </c>
      <c r="E196" s="2">
        <v>19870727</v>
      </c>
      <c r="F196" s="2" t="s">
        <v>3</v>
      </c>
      <c r="G196" s="2" t="s">
        <v>11</v>
      </c>
      <c r="H196" s="2" t="s">
        <v>12</v>
      </c>
      <c r="I196" s="2" t="s">
        <v>11</v>
      </c>
      <c r="J196" s="17" t="s">
        <v>58</v>
      </c>
      <c r="K196" s="2" t="s">
        <v>246</v>
      </c>
      <c r="L196" s="18">
        <v>82337</v>
      </c>
    </row>
    <row r="197" spans="1:12" x14ac:dyDescent="0.35">
      <c r="A197" s="2">
        <v>58282</v>
      </c>
      <c r="B197" s="17" t="s">
        <v>431</v>
      </c>
      <c r="C197" s="17" t="s">
        <v>432</v>
      </c>
      <c r="D197" s="38" t="s">
        <v>303</v>
      </c>
      <c r="E197" s="2">
        <v>20060725</v>
      </c>
      <c r="F197" s="2" t="s">
        <v>3</v>
      </c>
      <c r="G197" s="2" t="s">
        <v>17</v>
      </c>
      <c r="H197" s="2" t="s">
        <v>18</v>
      </c>
      <c r="I197" s="2" t="s">
        <v>11</v>
      </c>
      <c r="J197" s="17" t="s">
        <v>58</v>
      </c>
      <c r="K197" s="2" t="s">
        <v>246</v>
      </c>
      <c r="L197" s="18">
        <v>7012</v>
      </c>
    </row>
    <row r="198" spans="1:12" x14ac:dyDescent="0.35">
      <c r="A198" s="2">
        <v>57246</v>
      </c>
      <c r="B198" s="17" t="s">
        <v>309</v>
      </c>
      <c r="C198" s="17" t="s">
        <v>308</v>
      </c>
      <c r="D198" s="38" t="s">
        <v>306</v>
      </c>
      <c r="E198" s="2">
        <v>20011115</v>
      </c>
      <c r="F198" s="2" t="s">
        <v>3</v>
      </c>
      <c r="G198" s="2" t="s">
        <v>17</v>
      </c>
      <c r="H198" s="2" t="s">
        <v>18</v>
      </c>
      <c r="I198" s="2" t="s">
        <v>29</v>
      </c>
      <c r="J198" s="17" t="s">
        <v>30</v>
      </c>
      <c r="K198" s="2" t="s">
        <v>246</v>
      </c>
      <c r="L198" s="18">
        <v>221542</v>
      </c>
    </row>
    <row r="199" spans="1:12" x14ac:dyDescent="0.35">
      <c r="A199" s="2">
        <v>58305</v>
      </c>
      <c r="B199" s="17" t="s">
        <v>433</v>
      </c>
      <c r="C199" s="17" t="s">
        <v>308</v>
      </c>
      <c r="D199" s="38" t="s">
        <v>306</v>
      </c>
      <c r="E199" s="2">
        <v>20060607</v>
      </c>
      <c r="F199" s="2" t="s">
        <v>3</v>
      </c>
      <c r="G199" s="2" t="s">
        <v>17</v>
      </c>
      <c r="H199" s="2" t="s">
        <v>18</v>
      </c>
      <c r="I199" s="2" t="s">
        <v>22</v>
      </c>
      <c r="J199" s="17" t="s">
        <v>23</v>
      </c>
      <c r="K199" s="2" t="s">
        <v>246</v>
      </c>
      <c r="L199" s="18">
        <v>30148</v>
      </c>
    </row>
  </sheetData>
  <mergeCells count="2">
    <mergeCell ref="A1:L1"/>
    <mergeCell ref="A2:L2"/>
  </mergeCells>
  <pageMargins left="0.25" right="0.25" top="0.75" bottom="0.75" header="0.3" footer="0.3"/>
  <pageSetup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30</vt:i4>
      </vt:variant>
    </vt:vector>
  </HeadingPairs>
  <TitlesOfParts>
    <vt:vector size="48" baseType="lpstr">
      <vt:lpstr>Contents</vt:lpstr>
      <vt:lpstr>Notes</vt:lpstr>
      <vt:lpstr>Annual Totals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d200112</vt:lpstr>
      <vt:lpstr>d200212</vt:lpstr>
      <vt:lpstr>d200312</vt:lpstr>
      <vt:lpstr>d200412</vt:lpstr>
      <vt:lpstr>d200512</vt:lpstr>
      <vt:lpstr>d200612</vt:lpstr>
      <vt:lpstr>d200712</vt:lpstr>
      <vt:lpstr>d200812</vt:lpstr>
      <vt:lpstr>d200912</vt:lpstr>
      <vt:lpstr>d201012</vt:lpstr>
      <vt:lpstr>d201112</vt:lpstr>
      <vt:lpstr>d201212</vt:lpstr>
      <vt:lpstr>d201312</vt:lpstr>
      <vt:lpstr>d201412</vt:lpstr>
      <vt:lpstr>d201512</vt:lpstr>
      <vt:lpstr>'2001'!Print_Titles</vt:lpstr>
      <vt:lpstr>'2002'!Print_Titles</vt:lpstr>
      <vt:lpstr>'2003'!Print_Titles</vt:lpstr>
      <vt:lpstr>'2004'!Print_Titles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</vt:vector>
  </TitlesOfParts>
  <Company>SAS Institute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Brown, Richard A.</cp:lastModifiedBy>
  <cp:lastPrinted>2016-07-01T18:12:32Z</cp:lastPrinted>
  <dcterms:created xsi:type="dcterms:W3CDTF">2011-02-11T15:45:55Z</dcterms:created>
  <dcterms:modified xsi:type="dcterms:W3CDTF">2016-07-07T01:52:06Z</dcterms:modified>
</cp:coreProperties>
</file>