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00" yWindow="312" windowWidth="17052" windowHeight="10596"/>
  </bookViews>
  <sheets>
    <sheet name="STATS AT A GLANCE" sheetId="4" r:id="rId1"/>
  </sheets>
  <externalReferences>
    <externalReference r:id="rId2"/>
  </externalReferences>
  <definedNames>
    <definedName name="All_Institutions">#REF!</definedName>
    <definedName name="Asset_classes">#REF!</definedName>
    <definedName name="Asset_Concentrations">#REF!</definedName>
    <definedName name="Commercial_Savings_Institutions">#REF!</definedName>
    <definedName name="Exported_File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44698.6331944444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'STATS AT A GLANCE'!$A$1:$P$64</definedName>
  </definedNames>
  <calcPr calcId="162913"/>
</workbook>
</file>

<file path=xl/calcChain.xml><?xml version="1.0" encoding="utf-8"?>
<calcChain xmlns="http://schemas.openxmlformats.org/spreadsheetml/2006/main">
  <c r="P59" i="4" l="1"/>
  <c r="O59" i="4"/>
  <c r="N59" i="4"/>
  <c r="M59" i="4"/>
  <c r="L59" i="4"/>
  <c r="K59" i="4"/>
  <c r="J59" i="4"/>
  <c r="I59" i="4"/>
  <c r="H59" i="4"/>
  <c r="F59" i="4"/>
  <c r="E59" i="4"/>
  <c r="C59" i="4"/>
  <c r="P58" i="4"/>
  <c r="O58" i="4"/>
  <c r="N58" i="4"/>
  <c r="M58" i="4"/>
  <c r="L58" i="4"/>
  <c r="K58" i="4"/>
  <c r="J58" i="4"/>
  <c r="I58" i="4"/>
  <c r="H58" i="4"/>
  <c r="F58" i="4"/>
  <c r="E58" i="4"/>
  <c r="C58" i="4"/>
  <c r="P57" i="4"/>
  <c r="O57" i="4"/>
  <c r="N57" i="4"/>
  <c r="M57" i="4"/>
  <c r="L57" i="4"/>
  <c r="K57" i="4"/>
  <c r="J57" i="4"/>
  <c r="I57" i="4"/>
  <c r="H57" i="4"/>
  <c r="F57" i="4"/>
  <c r="E57" i="4"/>
  <c r="C57" i="4"/>
  <c r="P56" i="4"/>
  <c r="O56" i="4"/>
  <c r="N56" i="4"/>
  <c r="M56" i="4"/>
  <c r="L56" i="4"/>
  <c r="K56" i="4"/>
  <c r="J56" i="4"/>
  <c r="I56" i="4"/>
  <c r="H56" i="4"/>
  <c r="F56" i="4"/>
  <c r="E56" i="4"/>
  <c r="C56" i="4"/>
  <c r="P54" i="4"/>
  <c r="O54" i="4"/>
  <c r="N54" i="4"/>
  <c r="M54" i="4"/>
  <c r="L54" i="4"/>
  <c r="K54" i="4"/>
  <c r="J54" i="4"/>
  <c r="I54" i="4"/>
  <c r="H54" i="4"/>
  <c r="F54" i="4"/>
  <c r="E54" i="4"/>
  <c r="C54" i="4"/>
  <c r="P53" i="4"/>
  <c r="O53" i="4"/>
  <c r="N53" i="4"/>
  <c r="M53" i="4"/>
  <c r="L53" i="4"/>
  <c r="K53" i="4"/>
  <c r="J53" i="4"/>
  <c r="I53" i="4"/>
  <c r="H53" i="4"/>
  <c r="F53" i="4"/>
  <c r="E53" i="4"/>
  <c r="C53" i="4"/>
  <c r="P52" i="4"/>
  <c r="O52" i="4"/>
  <c r="N52" i="4"/>
  <c r="M52" i="4"/>
  <c r="L52" i="4"/>
  <c r="K52" i="4"/>
  <c r="J52" i="4"/>
  <c r="I52" i="4"/>
  <c r="H52" i="4"/>
  <c r="F52" i="4"/>
  <c r="E52" i="4"/>
  <c r="C52" i="4"/>
  <c r="P51" i="4"/>
  <c r="O51" i="4"/>
  <c r="N51" i="4"/>
  <c r="M51" i="4"/>
  <c r="L51" i="4"/>
  <c r="K51" i="4"/>
  <c r="J51" i="4"/>
  <c r="I51" i="4"/>
  <c r="H51" i="4"/>
  <c r="F51" i="4"/>
  <c r="E51" i="4"/>
  <c r="C51" i="4"/>
  <c r="P50" i="4"/>
  <c r="O50" i="4"/>
  <c r="N50" i="4"/>
  <c r="M50" i="4"/>
  <c r="L50" i="4"/>
  <c r="K50" i="4"/>
  <c r="J50" i="4"/>
  <c r="I50" i="4"/>
  <c r="H50" i="4"/>
  <c r="F50" i="4"/>
  <c r="E50" i="4"/>
  <c r="C50" i="4"/>
  <c r="P48" i="4"/>
  <c r="O48" i="4"/>
  <c r="N48" i="4"/>
  <c r="M48" i="4"/>
  <c r="L48" i="4"/>
  <c r="K48" i="4"/>
  <c r="J48" i="4"/>
  <c r="I48" i="4"/>
  <c r="H48" i="4"/>
  <c r="F48" i="4"/>
  <c r="E48" i="4"/>
  <c r="C48" i="4"/>
  <c r="P47" i="4"/>
  <c r="O47" i="4"/>
  <c r="N47" i="4"/>
  <c r="M47" i="4"/>
  <c r="L47" i="4"/>
  <c r="K47" i="4"/>
  <c r="J47" i="4"/>
  <c r="I47" i="4"/>
  <c r="H47" i="4"/>
  <c r="F47" i="4"/>
  <c r="E47" i="4"/>
  <c r="C47" i="4"/>
  <c r="P46" i="4"/>
  <c r="O46" i="4"/>
  <c r="N46" i="4"/>
  <c r="M46" i="4"/>
  <c r="L46" i="4"/>
  <c r="K46" i="4"/>
  <c r="J46" i="4"/>
  <c r="I46" i="4"/>
  <c r="H46" i="4"/>
  <c r="F46" i="4"/>
  <c r="E46" i="4"/>
  <c r="C46" i="4"/>
  <c r="P45" i="4"/>
  <c r="O45" i="4"/>
  <c r="N45" i="4"/>
  <c r="M45" i="4"/>
  <c r="L45" i="4"/>
  <c r="K45" i="4"/>
  <c r="J45" i="4"/>
  <c r="I45" i="4"/>
  <c r="H45" i="4"/>
  <c r="F45" i="4"/>
  <c r="E45" i="4"/>
  <c r="C45" i="4"/>
  <c r="P43" i="4"/>
  <c r="O43" i="4"/>
  <c r="N43" i="4"/>
  <c r="M43" i="4"/>
  <c r="L43" i="4"/>
  <c r="K43" i="4"/>
  <c r="J43" i="4"/>
  <c r="I43" i="4"/>
  <c r="H43" i="4"/>
  <c r="F43" i="4"/>
  <c r="E43" i="4"/>
  <c r="C43" i="4"/>
  <c r="P42" i="4"/>
  <c r="O42" i="4"/>
  <c r="N42" i="4"/>
  <c r="M42" i="4"/>
  <c r="L42" i="4"/>
  <c r="K42" i="4"/>
  <c r="J42" i="4"/>
  <c r="I42" i="4"/>
  <c r="H42" i="4"/>
  <c r="F42" i="4"/>
  <c r="E42" i="4"/>
  <c r="C42" i="4"/>
  <c r="P41" i="4"/>
  <c r="O41" i="4"/>
  <c r="N41" i="4"/>
  <c r="M41" i="4"/>
  <c r="L41" i="4"/>
  <c r="K41" i="4"/>
  <c r="J41" i="4"/>
  <c r="I41" i="4"/>
  <c r="H41" i="4"/>
  <c r="F41" i="4"/>
  <c r="E41" i="4"/>
  <c r="C41" i="4"/>
  <c r="P40" i="4"/>
  <c r="O40" i="4"/>
  <c r="N40" i="4"/>
  <c r="M40" i="4"/>
  <c r="L40" i="4"/>
  <c r="K40" i="4"/>
  <c r="J40" i="4"/>
  <c r="I40" i="4"/>
  <c r="H40" i="4"/>
  <c r="F40" i="4"/>
  <c r="E40" i="4"/>
  <c r="C40" i="4"/>
  <c r="P39" i="4"/>
  <c r="O39" i="4"/>
  <c r="N39" i="4"/>
  <c r="M39" i="4"/>
  <c r="L39" i="4"/>
  <c r="K39" i="4"/>
  <c r="J39" i="4"/>
  <c r="I39" i="4"/>
  <c r="H39" i="4"/>
  <c r="F39" i="4"/>
  <c r="E39" i="4"/>
  <c r="C39" i="4"/>
  <c r="P37" i="4"/>
  <c r="O37" i="4"/>
  <c r="N37" i="4"/>
  <c r="M37" i="4"/>
  <c r="L37" i="4"/>
  <c r="K37" i="4"/>
  <c r="J37" i="4"/>
  <c r="I37" i="4"/>
  <c r="H37" i="4"/>
  <c r="F37" i="4"/>
  <c r="E37" i="4"/>
  <c r="C37" i="4"/>
  <c r="P36" i="4"/>
  <c r="O36" i="4"/>
  <c r="N36" i="4"/>
  <c r="M36" i="4"/>
  <c r="L36" i="4"/>
  <c r="K36" i="4"/>
  <c r="J36" i="4"/>
  <c r="I36" i="4"/>
  <c r="H36" i="4"/>
  <c r="F36" i="4"/>
  <c r="E36" i="4"/>
  <c r="C36" i="4"/>
  <c r="P32" i="4"/>
  <c r="O32" i="4"/>
  <c r="N32" i="4"/>
  <c r="M32" i="4"/>
  <c r="L32" i="4"/>
  <c r="K32" i="4"/>
  <c r="J32" i="4"/>
  <c r="I32" i="4"/>
  <c r="H32" i="4"/>
  <c r="F32" i="4"/>
  <c r="E32" i="4"/>
  <c r="D32" i="4"/>
  <c r="C32" i="4"/>
  <c r="P31" i="4"/>
  <c r="O31" i="4"/>
  <c r="N31" i="4"/>
  <c r="M31" i="4"/>
  <c r="L31" i="4"/>
  <c r="K31" i="4"/>
  <c r="J31" i="4"/>
  <c r="I31" i="4"/>
  <c r="H31" i="4"/>
  <c r="F31" i="4"/>
  <c r="E31" i="4"/>
  <c r="D31" i="4"/>
  <c r="C31" i="4"/>
  <c r="P30" i="4"/>
  <c r="O30" i="4"/>
  <c r="N30" i="4"/>
  <c r="M30" i="4"/>
  <c r="L30" i="4"/>
  <c r="K30" i="4"/>
  <c r="J30" i="4"/>
  <c r="I30" i="4"/>
  <c r="H30" i="4"/>
  <c r="F30" i="4"/>
  <c r="E30" i="4"/>
  <c r="D30" i="4"/>
  <c r="C30" i="4"/>
  <c r="P29" i="4"/>
  <c r="O29" i="4"/>
  <c r="N29" i="4"/>
  <c r="M29" i="4"/>
  <c r="L29" i="4"/>
  <c r="K29" i="4"/>
  <c r="J29" i="4"/>
  <c r="I29" i="4"/>
  <c r="H29" i="4"/>
  <c r="F29" i="4"/>
  <c r="E29" i="4"/>
  <c r="D29" i="4"/>
  <c r="C29" i="4"/>
  <c r="P27" i="4"/>
  <c r="O27" i="4"/>
  <c r="N27" i="4"/>
  <c r="M27" i="4"/>
  <c r="L27" i="4"/>
  <c r="K27" i="4"/>
  <c r="J27" i="4"/>
  <c r="I27" i="4"/>
  <c r="H27" i="4"/>
  <c r="F27" i="4"/>
  <c r="E27" i="4"/>
  <c r="D27" i="4"/>
  <c r="C27" i="4"/>
  <c r="P26" i="4"/>
  <c r="O26" i="4"/>
  <c r="N26" i="4"/>
  <c r="M26" i="4"/>
  <c r="L26" i="4"/>
  <c r="K26" i="4"/>
  <c r="J26" i="4"/>
  <c r="I26" i="4"/>
  <c r="H26" i="4"/>
  <c r="F26" i="4"/>
  <c r="E26" i="4"/>
  <c r="D26" i="4"/>
  <c r="C26" i="4"/>
  <c r="P25" i="4"/>
  <c r="O25" i="4"/>
  <c r="N25" i="4"/>
  <c r="M25" i="4"/>
  <c r="L25" i="4"/>
  <c r="K25" i="4"/>
  <c r="J25" i="4"/>
  <c r="I25" i="4"/>
  <c r="H25" i="4"/>
  <c r="F25" i="4"/>
  <c r="E25" i="4"/>
  <c r="D25" i="4"/>
  <c r="C25" i="4"/>
  <c r="P24" i="4"/>
  <c r="O24" i="4"/>
  <c r="N24" i="4"/>
  <c r="M24" i="4"/>
  <c r="L24" i="4"/>
  <c r="K24" i="4"/>
  <c r="J24" i="4"/>
  <c r="I24" i="4"/>
  <c r="H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F23" i="4"/>
  <c r="E23" i="4"/>
  <c r="D23" i="4"/>
  <c r="C23" i="4"/>
  <c r="P21" i="4"/>
  <c r="O21" i="4"/>
  <c r="N21" i="4"/>
  <c r="M21" i="4"/>
  <c r="L21" i="4"/>
  <c r="K21" i="4"/>
  <c r="J21" i="4"/>
  <c r="I21" i="4"/>
  <c r="H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F20" i="4"/>
  <c r="E20" i="4"/>
  <c r="D20" i="4"/>
  <c r="C20" i="4"/>
  <c r="P19" i="4"/>
  <c r="O19" i="4"/>
  <c r="N19" i="4"/>
  <c r="M19" i="4"/>
  <c r="L19" i="4"/>
  <c r="K19" i="4"/>
  <c r="J19" i="4"/>
  <c r="I19" i="4"/>
  <c r="H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F18" i="4"/>
  <c r="E18" i="4"/>
  <c r="D18" i="4"/>
  <c r="C18" i="4"/>
  <c r="P16" i="4"/>
  <c r="O16" i="4"/>
  <c r="N16" i="4"/>
  <c r="M16" i="4"/>
  <c r="L16" i="4"/>
  <c r="K16" i="4"/>
  <c r="J16" i="4"/>
  <c r="I16" i="4"/>
  <c r="H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F15" i="4"/>
  <c r="E15" i="4"/>
  <c r="D15" i="4"/>
  <c r="C15" i="4"/>
  <c r="P14" i="4"/>
  <c r="O14" i="4"/>
  <c r="N14" i="4"/>
  <c r="M14" i="4"/>
  <c r="L14" i="4"/>
  <c r="K14" i="4"/>
  <c r="J14" i="4"/>
  <c r="I14" i="4"/>
  <c r="H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F12" i="4"/>
  <c r="E12" i="4"/>
  <c r="D12" i="4"/>
  <c r="C12" i="4"/>
  <c r="P10" i="4"/>
  <c r="O10" i="4"/>
  <c r="N10" i="4"/>
  <c r="M10" i="4"/>
  <c r="L10" i="4"/>
  <c r="K10" i="4"/>
  <c r="J10" i="4"/>
  <c r="I10" i="4"/>
  <c r="H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F9" i="4"/>
  <c r="E9" i="4"/>
  <c r="D9" i="4"/>
  <c r="C9" i="4"/>
</calcChain>
</file>

<file path=xl/sharedStrings.xml><?xml version="1.0" encoding="utf-8"?>
<sst xmlns="http://schemas.openxmlformats.org/spreadsheetml/2006/main" count="109" uniqueCount="46">
  <si>
    <t xml:space="preserve">          Statistics At A Glance</t>
  </si>
  <si>
    <t>Asset Concentration Group</t>
  </si>
  <si>
    <t>Dollar Amounts in Billions</t>
  </si>
  <si>
    <t>Other</t>
  </si>
  <si>
    <t xml:space="preserve">All Insured </t>
  </si>
  <si>
    <t>Commercial</t>
  </si>
  <si>
    <t>Savings</t>
  </si>
  <si>
    <t>Credit Card</t>
  </si>
  <si>
    <t>International</t>
  </si>
  <si>
    <t>Agricultural</t>
  </si>
  <si>
    <t xml:space="preserve">Mortgage </t>
  </si>
  <si>
    <t>Consumer</t>
  </si>
  <si>
    <t>Specialized</t>
  </si>
  <si>
    <t>All Other</t>
  </si>
  <si>
    <t>Institutions</t>
  </si>
  <si>
    <t>Banks</t>
  </si>
  <si>
    <t>Lenders</t>
  </si>
  <si>
    <t>&lt;$1 Billion</t>
  </si>
  <si>
    <t>&gt;$1 Billion</t>
  </si>
  <si>
    <t>Number of FDIC-Insured</t>
  </si>
  <si>
    <t>Number of FDIC-Supervised</t>
  </si>
  <si>
    <t xml:space="preserve">Total Assets </t>
  </si>
  <si>
    <t>$</t>
  </si>
  <si>
    <t>Total Loans</t>
  </si>
  <si>
    <t>Domestic Deposits</t>
  </si>
  <si>
    <t>Bank Net Income (QTR)</t>
  </si>
  <si>
    <t>Percent Profitable (QTR)</t>
  </si>
  <si>
    <t>%</t>
  </si>
  <si>
    <t>Average Return on Assets (QTR)</t>
  </si>
  <si>
    <t>Average Return on Equity (QTR)</t>
  </si>
  <si>
    <t>Net Interest Margin (QTR)</t>
  </si>
  <si>
    <t>Equity to Assets</t>
  </si>
  <si>
    <t xml:space="preserve">    Real Estate Loans</t>
  </si>
  <si>
    <t xml:space="preserve">    C&amp;I Loans</t>
  </si>
  <si>
    <t xml:space="preserve">    Loans to Individuals</t>
  </si>
  <si>
    <t>Net Charge-Off Rate - All Loans (QTR)</t>
  </si>
  <si>
    <t xml:space="preserve">    Real Estate Loans (QTR)</t>
  </si>
  <si>
    <t xml:space="preserve">    C&amp;I Loans (QTR)</t>
  </si>
  <si>
    <t xml:space="preserve">    Loans to Individuals (QTR)</t>
  </si>
  <si>
    <r>
      <t>Noncurrent Loan Rate - Total Loans</t>
    </r>
    <r>
      <rPr>
        <vertAlign val="superscript"/>
        <sz val="11"/>
        <rFont val="Source Sans Pro"/>
        <family val="2"/>
      </rPr>
      <t>1</t>
    </r>
  </si>
  <si>
    <r>
      <t>Coverage Ratio</t>
    </r>
    <r>
      <rPr>
        <vertAlign val="superscript"/>
        <sz val="11"/>
        <rFont val="Source Sans Pro"/>
        <family val="2"/>
      </rPr>
      <t>2</t>
    </r>
  </si>
  <si>
    <r>
      <rPr>
        <vertAlign val="superscript"/>
        <sz val="10"/>
        <rFont val="Source Sans Pro"/>
        <family val="2"/>
      </rPr>
      <t>1</t>
    </r>
    <r>
      <rPr>
        <sz val="10"/>
        <rFont val="Source Sans Pro"/>
        <family val="2"/>
      </rPr>
      <t>Nonaccruing loans and loans past due 90+ days.</t>
    </r>
  </si>
  <si>
    <r>
      <rPr>
        <vertAlign val="superscript"/>
        <sz val="10"/>
        <rFont val="Source Sans Pro"/>
        <family val="2"/>
      </rPr>
      <t>2</t>
    </r>
    <r>
      <rPr>
        <sz val="10"/>
        <rFont val="Source Sans Pro"/>
        <family val="2"/>
      </rPr>
      <t>Loss reserve as a percentage of noncurrent loans.</t>
    </r>
  </si>
  <si>
    <t xml:space="preserve">                                          As of September 30, 2023</t>
  </si>
  <si>
    <t>Third Quarter 2023</t>
  </si>
  <si>
    <t>Third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</si>
</sst>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0"/>
      <name val="MS Sans Serif"/>
      <family val="2"/>
    </font>
    <font>
      <b/>
      <sz val="48"/>
      <name val="Source Sans Pro"/>
      <family val="2"/>
    </font>
    <font>
      <sz val="10"/>
      <name val="Source Sans Pro"/>
      <family val="2"/>
    </font>
    <font>
      <b/>
      <sz val="14"/>
      <name val="Source Sans Pro"/>
      <family val="2"/>
    </font>
    <font>
      <sz val="14"/>
      <name val="Source Sans Pro"/>
      <family val="2"/>
    </font>
    <font>
      <sz val="8"/>
      <name val="Source Sans Pro"/>
      <family val="2"/>
    </font>
    <font>
      <b/>
      <sz val="10"/>
      <name val="Source Sans Pro"/>
      <family val="2"/>
    </font>
    <font>
      <b/>
      <u/>
      <sz val="11"/>
      <name val="Source Sans Pro"/>
      <family val="2"/>
    </font>
    <font>
      <sz val="11"/>
      <name val="Source Sans Pro"/>
      <family val="2"/>
    </font>
    <font>
      <sz val="8"/>
      <color rgb="FFFF0000"/>
      <name val="Source Sans Pro"/>
      <family val="2"/>
    </font>
    <font>
      <b/>
      <sz val="10"/>
      <color theme="0"/>
      <name val="Source Sans Pro"/>
      <family val="2"/>
    </font>
    <font>
      <b/>
      <sz val="14"/>
      <color theme="0"/>
      <name val="Source Sans Pro"/>
      <family val="2"/>
    </font>
    <font>
      <b/>
      <sz val="11"/>
      <color theme="0"/>
      <name val="Source Sans Pro"/>
      <family val="2"/>
    </font>
    <font>
      <b/>
      <u/>
      <sz val="11"/>
      <color theme="0"/>
      <name val="Source Sans Pro"/>
      <family val="2"/>
    </font>
    <font>
      <vertAlign val="superscript"/>
      <sz val="11"/>
      <name val="Source Sans Pro"/>
      <family val="2"/>
    </font>
    <font>
      <vertAlign val="superscript"/>
      <sz val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29B"/>
        <bgColor indexed="44"/>
      </patternFill>
    </fill>
    <fill>
      <patternFill patternType="solid">
        <fgColor rgb="FF00629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5" xfId="0" applyFont="1" applyBorder="1"/>
    <xf numFmtId="0" fontId="8" fillId="0" borderId="0" xfId="0" applyFont="1" applyBorder="1"/>
    <xf numFmtId="3" fontId="8" fillId="0" borderId="6" xfId="0" applyNumberFormat="1" applyFont="1" applyBorder="1"/>
    <xf numFmtId="3" fontId="8" fillId="0" borderId="0" xfId="0" applyNumberFormat="1" applyFont="1" applyBorder="1"/>
    <xf numFmtId="3" fontId="8" fillId="0" borderId="7" xfId="0" applyNumberFormat="1" applyFont="1" applyBorder="1"/>
    <xf numFmtId="0" fontId="8" fillId="0" borderId="0" xfId="0" applyFont="1" applyBorder="1" applyAlignment="1">
      <alignment horizontal="center"/>
    </xf>
    <xf numFmtId="2" fontId="8" fillId="0" borderId="6" xfId="0" applyNumberFormat="1" applyFont="1" applyBorder="1"/>
    <xf numFmtId="2" fontId="8" fillId="0" borderId="0" xfId="0" applyNumberFormat="1" applyFont="1" applyBorder="1"/>
    <xf numFmtId="2" fontId="8" fillId="0" borderId="7" xfId="0" applyNumberFormat="1" applyFont="1" applyBorder="1"/>
    <xf numFmtId="0" fontId="7" fillId="0" borderId="5" xfId="0" quotePrefix="1" applyFont="1" applyFill="1" applyBorder="1" applyAlignment="1">
      <alignment horizontal="left"/>
    </xf>
    <xf numFmtId="0" fontId="2" fillId="0" borderId="9" xfId="0" applyFont="1" applyBorder="1"/>
    <xf numFmtId="2" fontId="2" fillId="0" borderId="10" xfId="0" applyNumberFormat="1" applyFont="1" applyBorder="1"/>
    <xf numFmtId="2" fontId="2" fillId="0" borderId="9" xfId="0" applyNumberFormat="1" applyFont="1" applyBorder="1"/>
    <xf numFmtId="2" fontId="2" fillId="0" borderId="11" xfId="0" applyNumberFormat="1" applyFont="1" applyBorder="1"/>
    <xf numFmtId="164" fontId="8" fillId="0" borderId="8" xfId="0" applyNumberFormat="1" applyFont="1" applyBorder="1"/>
    <xf numFmtId="3" fontId="2" fillId="0" borderId="0" xfId="0" applyNumberFormat="1" applyFont="1"/>
    <xf numFmtId="3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9" fillId="2" borderId="0" xfId="0" applyFont="1" applyFill="1"/>
    <xf numFmtId="2" fontId="2" fillId="0" borderId="8" xfId="0" applyNumberFormat="1" applyFont="1" applyBorder="1"/>
    <xf numFmtId="0" fontId="0" fillId="0" borderId="0" xfId="0" applyAlignment="1"/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0" xfId="0" applyFont="1" applyFill="1" applyBorder="1"/>
    <xf numFmtId="0" fontId="12" fillId="3" borderId="6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/>
    <xf numFmtId="0" fontId="12" fillId="3" borderId="7" xfId="0" applyFont="1" applyFill="1" applyBorder="1"/>
    <xf numFmtId="0" fontId="12" fillId="3" borderId="6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3" fillId="4" borderId="8" xfId="0" quotePrefix="1" applyFont="1" applyFill="1" applyBorder="1" applyAlignment="1">
      <alignment horizontal="left"/>
    </xf>
    <xf numFmtId="0" fontId="13" fillId="3" borderId="11" xfId="0" applyFont="1" applyFill="1" applyBorder="1"/>
    <xf numFmtId="0" fontId="12" fillId="3" borderId="10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quotePrefix="1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4" xfId="0" applyFont="1" applyFill="1" applyBorder="1"/>
    <xf numFmtId="3" fontId="8" fillId="0" borderId="6" xfId="0" applyNumberFormat="1" applyFont="1" applyFill="1" applyBorder="1"/>
    <xf numFmtId="3" fontId="8" fillId="0" borderId="0" xfId="0" applyNumberFormat="1" applyFont="1" applyFill="1" applyBorder="1"/>
    <xf numFmtId="3" fontId="8" fillId="0" borderId="7" xfId="0" applyNumberFormat="1" applyFont="1" applyFill="1" applyBorder="1"/>
    <xf numFmtId="0" fontId="8" fillId="0" borderId="0" xfId="0" applyFont="1" applyFill="1" applyBorder="1" applyAlignment="1">
      <alignment horizontal="center"/>
    </xf>
    <xf numFmtId="165" fontId="8" fillId="0" borderId="6" xfId="0" applyNumberFormat="1" applyFont="1" applyFill="1" applyBorder="1"/>
    <xf numFmtId="165" fontId="8" fillId="0" borderId="0" xfId="0" applyNumberFormat="1" applyFont="1" applyFill="1" applyBorder="1"/>
    <xf numFmtId="165" fontId="8" fillId="0" borderId="7" xfId="0" applyNumberFormat="1" applyFont="1" applyFill="1" applyBorder="1"/>
    <xf numFmtId="164" fontId="8" fillId="0" borderId="6" xfId="0" applyNumberFormat="1" applyFont="1" applyFill="1" applyBorder="1"/>
    <xf numFmtId="164" fontId="8" fillId="0" borderId="0" xfId="0" applyNumberFormat="1" applyFont="1" applyFill="1" applyBorder="1"/>
    <xf numFmtId="164" fontId="8" fillId="0" borderId="7" xfId="0" applyNumberFormat="1" applyFont="1" applyFill="1" applyBorder="1"/>
    <xf numFmtId="2" fontId="8" fillId="0" borderId="6" xfId="0" applyNumberFormat="1" applyFont="1" applyFill="1" applyBorder="1"/>
    <xf numFmtId="2" fontId="8" fillId="0" borderId="0" xfId="0" applyNumberFormat="1" applyFont="1" applyFill="1" applyBorder="1"/>
    <xf numFmtId="2" fontId="8" fillId="0" borderId="7" xfId="0" applyNumberFormat="1" applyFont="1" applyFill="1" applyBorder="1"/>
    <xf numFmtId="0" fontId="7" fillId="0" borderId="0" xfId="0" applyFont="1" applyFill="1" applyBorder="1"/>
    <xf numFmtId="0" fontId="2" fillId="0" borderId="8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259080</xdr:rowOff>
    </xdr:from>
    <xdr:to>
      <xdr:col>0</xdr:col>
      <xdr:colOff>2286000</xdr:colOff>
      <xdr:row>1</xdr:row>
      <xdr:rowOff>220980</xdr:rowOff>
    </xdr:to>
    <xdr:pic>
      <xdr:nvPicPr>
        <xdr:cNvPr id="111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59080"/>
          <a:ext cx="2034540" cy="74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251460</xdr:colOff>
      <xdr:row>0</xdr:row>
      <xdr:rowOff>259080</xdr:rowOff>
    </xdr:from>
    <xdr:to>
      <xdr:col>0</xdr:col>
      <xdr:colOff>2286000</xdr:colOff>
      <xdr:row>1</xdr:row>
      <xdr:rowOff>220980</xdr:rowOff>
    </xdr:to>
    <xdr:pic>
      <xdr:nvPicPr>
        <xdr:cNvPr id="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59080"/>
          <a:ext cx="2034540" cy="74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251460</xdr:colOff>
      <xdr:row>0</xdr:row>
      <xdr:rowOff>259080</xdr:rowOff>
    </xdr:from>
    <xdr:to>
      <xdr:col>0</xdr:col>
      <xdr:colOff>2286000</xdr:colOff>
      <xdr:row>1</xdr:row>
      <xdr:rowOff>220980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59080"/>
          <a:ext cx="2034540" cy="74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lu\AppData\Local\Microsoft\Windows\INetCache\Content.Outlook\FJ1CKGEJ\September%2030%202023%20Data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 AT A GLANCE"/>
      <sheetName val="Exported_File"/>
    </sheetNames>
    <sheetDataSet>
      <sheetData sheetId="0"/>
      <sheetData sheetId="1">
        <row r="3">
          <cell r="C3">
            <v>4614</v>
          </cell>
          <cell r="D3">
            <v>4049</v>
          </cell>
          <cell r="E3">
            <v>565</v>
          </cell>
          <cell r="F3">
            <v>10</v>
          </cell>
          <cell r="G3">
            <v>5</v>
          </cell>
          <cell r="H3">
            <v>1020</v>
          </cell>
          <cell r="I3">
            <v>2523</v>
          </cell>
          <cell r="J3">
            <v>318</v>
          </cell>
          <cell r="K3">
            <v>39</v>
          </cell>
          <cell r="L3">
            <v>233</v>
          </cell>
          <cell r="M3">
            <v>399</v>
          </cell>
          <cell r="N3">
            <v>67</v>
          </cell>
        </row>
        <row r="4">
          <cell r="C4">
            <v>2952</v>
          </cell>
          <cell r="D4">
            <v>2670</v>
          </cell>
          <cell r="E4">
            <v>282</v>
          </cell>
          <cell r="F4">
            <v>5</v>
          </cell>
          <cell r="G4">
            <v>0</v>
          </cell>
          <cell r="H4">
            <v>727</v>
          </cell>
          <cell r="I4">
            <v>1630</v>
          </cell>
          <cell r="J4">
            <v>153</v>
          </cell>
          <cell r="K4">
            <v>26</v>
          </cell>
          <cell r="L4">
            <v>138</v>
          </cell>
          <cell r="M4">
            <v>249</v>
          </cell>
          <cell r="N4">
            <v>24</v>
          </cell>
        </row>
        <row r="5">
          <cell r="C5">
            <v>23408.839466000001</v>
          </cell>
          <cell r="D5">
            <v>22200.418142999999</v>
          </cell>
          <cell r="E5">
            <v>1208.421323</v>
          </cell>
          <cell r="F5">
            <v>490.41001499999999</v>
          </cell>
          <cell r="G5">
            <v>5797.7074439999997</v>
          </cell>
          <cell r="H5">
            <v>294.5992</v>
          </cell>
          <cell r="I5">
            <v>8367.7817539999996</v>
          </cell>
          <cell r="J5">
            <v>613.29536599999994</v>
          </cell>
          <cell r="K5">
            <v>389.70127000000002</v>
          </cell>
          <cell r="L5">
            <v>50.097540000000002</v>
          </cell>
          <cell r="M5">
            <v>92.334851</v>
          </cell>
          <cell r="N5">
            <v>7312.912026</v>
          </cell>
        </row>
        <row r="6">
          <cell r="C6">
            <v>12344.430190999999</v>
          </cell>
          <cell r="D6">
            <v>11708.376315</v>
          </cell>
          <cell r="E6">
            <v>636.05387599999995</v>
          </cell>
          <cell r="F6">
            <v>409.47214100000002</v>
          </cell>
          <cell r="G6">
            <v>2062.232043</v>
          </cell>
          <cell r="H6">
            <v>193.938951</v>
          </cell>
          <cell r="I6">
            <v>5608.6673979999996</v>
          </cell>
          <cell r="J6">
            <v>211.50461899999999</v>
          </cell>
          <cell r="K6">
            <v>296.00645100000003</v>
          </cell>
          <cell r="L6">
            <v>13.161889</v>
          </cell>
          <cell r="M6">
            <v>52.323068999999997</v>
          </cell>
          <cell r="N6">
            <v>3497.12363</v>
          </cell>
        </row>
        <row r="7">
          <cell r="C7">
            <v>17158.288677</v>
          </cell>
          <cell r="D7">
            <v>16185.439195999999</v>
          </cell>
          <cell r="E7">
            <v>972.84948099999997</v>
          </cell>
          <cell r="F7">
            <v>374.27348000000001</v>
          </cell>
          <cell r="G7">
            <v>3131.903319</v>
          </cell>
          <cell r="H7">
            <v>248.48495500000001</v>
          </cell>
          <cell r="I7">
            <v>6742.4142760000004</v>
          </cell>
          <cell r="J7">
            <v>496.669106</v>
          </cell>
          <cell r="K7">
            <v>317.35638799999998</v>
          </cell>
          <cell r="L7">
            <v>42.139857999999997</v>
          </cell>
          <cell r="M7">
            <v>79.507463999999999</v>
          </cell>
          <cell r="N7">
            <v>5725.539831</v>
          </cell>
        </row>
        <row r="8">
          <cell r="C8">
            <v>68.393063999999995</v>
          </cell>
          <cell r="D8">
            <v>66.229951999999997</v>
          </cell>
          <cell r="E8">
            <v>2.1631119999999999</v>
          </cell>
          <cell r="F8">
            <v>3.1859160000000002</v>
          </cell>
          <cell r="G8">
            <v>18.640391000000001</v>
          </cell>
          <cell r="H8">
            <v>0.91736200000000001</v>
          </cell>
          <cell r="I8">
            <v>20.203220000000002</v>
          </cell>
          <cell r="J8">
            <v>0.81157800000000002</v>
          </cell>
          <cell r="K8">
            <v>1.0133559999999999</v>
          </cell>
          <cell r="L8">
            <v>0.248617</v>
          </cell>
          <cell r="M8">
            <v>0.25279800000000002</v>
          </cell>
          <cell r="N8">
            <v>23.119826</v>
          </cell>
        </row>
        <row r="9">
          <cell r="C9">
            <v>93.411356740355444</v>
          </cell>
          <cell r="D9">
            <v>95.18399604840701</v>
          </cell>
          <cell r="E9">
            <v>80.707964601769916</v>
          </cell>
          <cell r="F9">
            <v>90</v>
          </cell>
          <cell r="G9">
            <v>100</v>
          </cell>
          <cell r="H9">
            <v>96.470588235294116</v>
          </cell>
          <cell r="I9">
            <v>94.768133174791913</v>
          </cell>
          <cell r="J9">
            <v>78.616352201257868</v>
          </cell>
          <cell r="K9">
            <v>84.615384615384613</v>
          </cell>
          <cell r="L9">
            <v>86.266094420600865</v>
          </cell>
          <cell r="M9">
            <v>93.984962406015043</v>
          </cell>
          <cell r="N9">
            <v>92.537313432835816</v>
          </cell>
        </row>
        <row r="10">
          <cell r="C10">
            <v>1.17</v>
          </cell>
          <cell r="D10">
            <v>1.19</v>
          </cell>
          <cell r="E10">
            <v>0.71</v>
          </cell>
          <cell r="F10">
            <v>2.64</v>
          </cell>
          <cell r="G10">
            <v>1.28</v>
          </cell>
          <cell r="H10">
            <v>1.25</v>
          </cell>
          <cell r="I10">
            <v>0.97</v>
          </cell>
          <cell r="J10">
            <v>0.52</v>
          </cell>
          <cell r="K10">
            <v>1.05</v>
          </cell>
          <cell r="L10">
            <v>1.97</v>
          </cell>
          <cell r="M10">
            <v>1.1000000000000001</v>
          </cell>
          <cell r="N10">
            <v>1.27</v>
          </cell>
        </row>
        <row r="11">
          <cell r="C11">
            <v>12.18</v>
          </cell>
          <cell r="D11">
            <v>12.33</v>
          </cell>
          <cell r="E11">
            <v>8.83</v>
          </cell>
          <cell r="F11">
            <v>25.59</v>
          </cell>
          <cell r="G11">
            <v>13.62</v>
          </cell>
          <cell r="H11">
            <v>14.16</v>
          </cell>
          <cell r="I11">
            <v>9.7100000000000009</v>
          </cell>
          <cell r="J11">
            <v>7.77</v>
          </cell>
          <cell r="K11">
            <v>12.47</v>
          </cell>
          <cell r="L11">
            <v>17.100000000000001</v>
          </cell>
          <cell r="M11">
            <v>12.47</v>
          </cell>
          <cell r="N11">
            <v>13.16</v>
          </cell>
        </row>
        <row r="12">
          <cell r="C12">
            <v>3.3</v>
          </cell>
          <cell r="D12">
            <v>3.3</v>
          </cell>
          <cell r="E12">
            <v>3.29</v>
          </cell>
          <cell r="F12">
            <v>10.74</v>
          </cell>
          <cell r="G12">
            <v>2.91</v>
          </cell>
          <cell r="H12">
            <v>3.4</v>
          </cell>
          <cell r="I12">
            <v>3.33</v>
          </cell>
          <cell r="J12">
            <v>1.55</v>
          </cell>
          <cell r="K12">
            <v>3.61</v>
          </cell>
          <cell r="L12">
            <v>3.11</v>
          </cell>
          <cell r="M12">
            <v>3.48</v>
          </cell>
          <cell r="N12">
            <v>3.19</v>
          </cell>
        </row>
        <row r="13">
          <cell r="C13">
            <v>9.58</v>
          </cell>
          <cell r="D13">
            <v>9.66</v>
          </cell>
          <cell r="E13">
            <v>8.11</v>
          </cell>
          <cell r="F13">
            <v>10.25</v>
          </cell>
          <cell r="G13">
            <v>9.4600000000000009</v>
          </cell>
          <cell r="H13">
            <v>8.68</v>
          </cell>
          <cell r="I13">
            <v>9.91</v>
          </cell>
          <cell r="J13">
            <v>6.81</v>
          </cell>
          <cell r="K13">
            <v>8.34</v>
          </cell>
          <cell r="L13">
            <v>11.04</v>
          </cell>
          <cell r="M13">
            <v>8.64</v>
          </cell>
          <cell r="N13">
            <v>9.6</v>
          </cell>
        </row>
        <row r="14">
          <cell r="C14">
            <v>0.82</v>
          </cell>
          <cell r="D14">
            <v>0.8</v>
          </cell>
          <cell r="E14">
            <v>1.22</v>
          </cell>
          <cell r="F14">
            <v>1.5</v>
          </cell>
          <cell r="G14">
            <v>0.73</v>
          </cell>
          <cell r="H14">
            <v>0.54</v>
          </cell>
          <cell r="I14">
            <v>0.71</v>
          </cell>
          <cell r="J14">
            <v>0.4</v>
          </cell>
          <cell r="K14">
            <v>0.64</v>
          </cell>
          <cell r="L14">
            <v>0.77</v>
          </cell>
          <cell r="M14">
            <v>0.61</v>
          </cell>
          <cell r="N14">
            <v>1.03</v>
          </cell>
        </row>
        <row r="15">
          <cell r="C15">
            <v>1</v>
          </cell>
          <cell r="D15">
            <v>0.98</v>
          </cell>
          <cell r="E15">
            <v>1.21</v>
          </cell>
          <cell r="F15">
            <v>0.75</v>
          </cell>
          <cell r="G15">
            <v>0.98</v>
          </cell>
          <cell r="H15">
            <v>0.52</v>
          </cell>
          <cell r="I15">
            <v>0.78</v>
          </cell>
          <cell r="J15">
            <v>0.43</v>
          </cell>
          <cell r="K15">
            <v>0.18</v>
          </cell>
          <cell r="L15">
            <v>0.8</v>
          </cell>
          <cell r="M15">
            <v>0.56000000000000005</v>
          </cell>
          <cell r="N15">
            <v>1.82</v>
          </cell>
        </row>
        <row r="16">
          <cell r="C16">
            <v>0.68397659208958073</v>
          </cell>
          <cell r="D16">
            <v>0.68247087931566031</v>
          </cell>
          <cell r="E16">
            <v>0.76643213081790473</v>
          </cell>
          <cell r="F16">
            <v>0.70431362232108374</v>
          </cell>
          <cell r="G16">
            <v>0.76015608064646856</v>
          </cell>
          <cell r="H16">
            <v>0.80872978855887967</v>
          </cell>
          <cell r="I16">
            <v>0.76455839647387347</v>
          </cell>
          <cell r="J16">
            <v>0.46385558584011749</v>
          </cell>
          <cell r="K16">
            <v>0.84394892325229465</v>
          </cell>
          <cell r="L16">
            <v>0.83230093478995382</v>
          </cell>
          <cell r="M16">
            <v>0.73356090354607617</v>
          </cell>
          <cell r="N16">
            <v>0.5072633995873147</v>
          </cell>
        </row>
        <row r="17">
          <cell r="C17">
            <v>1.0073455827538991</v>
          </cell>
          <cell r="D17">
            <v>0.97342023740326167</v>
          </cell>
          <cell r="E17">
            <v>1.4263173945944763</v>
          </cell>
          <cell r="F17">
            <v>1.6070004284342729</v>
          </cell>
          <cell r="G17">
            <v>0.90760394942031497</v>
          </cell>
          <cell r="H17">
            <v>0.35098493475293252</v>
          </cell>
          <cell r="I17">
            <v>0.54408355527366481</v>
          </cell>
          <cell r="J17">
            <v>0.12857063385909887</v>
          </cell>
          <cell r="K17">
            <v>0.81149244729940107</v>
          </cell>
          <cell r="L17">
            <v>0.62530500865734862</v>
          </cell>
          <cell r="M17">
            <v>0.56677683900546649</v>
          </cell>
          <cell r="N17">
            <v>1.0775214561247515</v>
          </cell>
        </row>
        <row r="18">
          <cell r="C18">
            <v>209.94</v>
          </cell>
          <cell r="D18">
            <v>210.78</v>
          </cell>
          <cell r="E18">
            <v>199.83</v>
          </cell>
          <cell r="F18">
            <v>471.03</v>
          </cell>
          <cell r="G18">
            <v>256.02999999999997</v>
          </cell>
          <cell r="H18">
            <v>244.62</v>
          </cell>
          <cell r="I18">
            <v>181.66</v>
          </cell>
          <cell r="J18">
            <v>156.9</v>
          </cell>
          <cell r="K18">
            <v>322.49</v>
          </cell>
          <cell r="L18">
            <v>212.26</v>
          </cell>
          <cell r="M18">
            <v>203.28</v>
          </cell>
          <cell r="N18">
            <v>172.36</v>
          </cell>
        </row>
        <row r="19">
          <cell r="C19">
            <v>0.51</v>
          </cell>
          <cell r="D19">
            <v>0.49</v>
          </cell>
          <cell r="E19">
            <v>0.86</v>
          </cell>
          <cell r="F19">
            <v>3.57</v>
          </cell>
          <cell r="G19">
            <v>0.56999999999999995</v>
          </cell>
          <cell r="H19">
            <v>0.05</v>
          </cell>
          <cell r="I19">
            <v>0.22</v>
          </cell>
          <cell r="J19">
            <v>0.02</v>
          </cell>
          <cell r="K19">
            <v>0.93</v>
          </cell>
          <cell r="L19">
            <v>0.34</v>
          </cell>
          <cell r="M19">
            <v>0.05</v>
          </cell>
          <cell r="N19">
            <v>0.6</v>
          </cell>
        </row>
        <row r="20">
          <cell r="C20">
            <v>0.05</v>
          </cell>
          <cell r="D20">
            <v>0.06</v>
          </cell>
          <cell r="E20">
            <v>0</v>
          </cell>
          <cell r="F20">
            <v>0.01</v>
          </cell>
          <cell r="G20">
            <v>0.01</v>
          </cell>
          <cell r="H20">
            <v>0.01</v>
          </cell>
          <cell r="I20">
            <v>0.06</v>
          </cell>
          <cell r="J20">
            <v>-0.01</v>
          </cell>
          <cell r="K20">
            <v>0</v>
          </cell>
          <cell r="L20">
            <v>0.1</v>
          </cell>
          <cell r="M20">
            <v>0</v>
          </cell>
          <cell r="N20">
            <v>0.08</v>
          </cell>
        </row>
        <row r="21">
          <cell r="C21">
            <v>0.38676945058467549</v>
          </cell>
          <cell r="D21">
            <v>0.38551481622984041</v>
          </cell>
          <cell r="E21">
            <v>0.45669534364969716</v>
          </cell>
          <cell r="F21">
            <v>2.3204456622653713</v>
          </cell>
          <cell r="G21">
            <v>0.2928520451481324</v>
          </cell>
          <cell r="H21">
            <v>0.17773921714701818</v>
          </cell>
          <cell r="I21">
            <v>0.44568934212260525</v>
          </cell>
          <cell r="J21">
            <v>1.1794229673132419E-2</v>
          </cell>
          <cell r="K21">
            <v>0.28750622366623574</v>
          </cell>
          <cell r="L21">
            <v>0.12458921328369178</v>
          </cell>
          <cell r="M21">
            <v>6.8310118424967078E-2</v>
          </cell>
          <cell r="N21">
            <v>0.24683542908949266</v>
          </cell>
        </row>
        <row r="22">
          <cell r="C22">
            <v>2.2799999999999998</v>
          </cell>
          <cell r="D22">
            <v>2.21</v>
          </cell>
          <cell r="E22">
            <v>3.24</v>
          </cell>
          <cell r="F22">
            <v>3.78</v>
          </cell>
          <cell r="G22">
            <v>2.36</v>
          </cell>
          <cell r="H22">
            <v>0.46</v>
          </cell>
          <cell r="I22">
            <v>1.22</v>
          </cell>
          <cell r="J22">
            <v>0.34</v>
          </cell>
          <cell r="K22">
            <v>1.48</v>
          </cell>
          <cell r="L22">
            <v>2.0699999999999998</v>
          </cell>
          <cell r="M22">
            <v>0.35</v>
          </cell>
          <cell r="N22">
            <v>2.3199999999999998</v>
          </cell>
        </row>
        <row r="24">
          <cell r="C24">
            <v>4746</v>
          </cell>
          <cell r="D24">
            <v>4160</v>
          </cell>
          <cell r="E24">
            <v>586</v>
          </cell>
          <cell r="F24">
            <v>11</v>
          </cell>
          <cell r="G24">
            <v>5</v>
          </cell>
          <cell r="H24">
            <v>1064</v>
          </cell>
          <cell r="I24">
            <v>2468</v>
          </cell>
          <cell r="J24">
            <v>306</v>
          </cell>
          <cell r="K24">
            <v>41</v>
          </cell>
          <cell r="L24">
            <v>314</v>
          </cell>
          <cell r="M24">
            <v>460</v>
          </cell>
          <cell r="N24">
            <v>77</v>
          </cell>
        </row>
        <row r="25">
          <cell r="C25">
            <v>3062</v>
          </cell>
          <cell r="D25">
            <v>2768</v>
          </cell>
          <cell r="E25">
            <v>294</v>
          </cell>
          <cell r="F25">
            <v>5</v>
          </cell>
          <cell r="G25">
            <v>0</v>
          </cell>
          <cell r="H25">
            <v>752</v>
          </cell>
          <cell r="I25">
            <v>1611</v>
          </cell>
          <cell r="J25">
            <v>150</v>
          </cell>
          <cell r="K25">
            <v>24</v>
          </cell>
          <cell r="L25">
            <v>192</v>
          </cell>
          <cell r="M25">
            <v>300</v>
          </cell>
          <cell r="N25">
            <v>28</v>
          </cell>
        </row>
        <row r="26">
          <cell r="C26">
            <v>23630.724633999998</v>
          </cell>
          <cell r="D26">
            <v>22256.567352999999</v>
          </cell>
          <cell r="E26">
            <v>1374.157281</v>
          </cell>
          <cell r="F26">
            <v>552.19556299999999</v>
          </cell>
          <cell r="G26">
            <v>5827.0697520000003</v>
          </cell>
          <cell r="H26">
            <v>297.21803599999998</v>
          </cell>
          <cell r="I26">
            <v>7548.747601</v>
          </cell>
          <cell r="J26">
            <v>758.30120499999998</v>
          </cell>
          <cell r="K26">
            <v>576.75714000000005</v>
          </cell>
          <cell r="L26">
            <v>70.544730999999999</v>
          </cell>
          <cell r="M26">
            <v>110.057052</v>
          </cell>
          <cell r="N26">
            <v>7889.8335539999998</v>
          </cell>
        </row>
        <row r="27">
          <cell r="C27">
            <v>12001.413911</v>
          </cell>
          <cell r="D27">
            <v>11305.277351000001</v>
          </cell>
          <cell r="E27">
            <v>696.13656000000003</v>
          </cell>
          <cell r="F27">
            <v>467.83087999999998</v>
          </cell>
          <cell r="G27">
            <v>1870.282866</v>
          </cell>
          <cell r="H27">
            <v>184.93319299999999</v>
          </cell>
          <cell r="I27">
            <v>5009.9905289999997</v>
          </cell>
          <cell r="J27">
            <v>270.949049</v>
          </cell>
          <cell r="K27">
            <v>437.18295599999999</v>
          </cell>
          <cell r="L27">
            <v>19.452589</v>
          </cell>
          <cell r="M27">
            <v>59.512143000000002</v>
          </cell>
          <cell r="N27">
            <v>3681.2797059999998</v>
          </cell>
        </row>
        <row r="28">
          <cell r="C28">
            <v>17891.441150999999</v>
          </cell>
          <cell r="D28">
            <v>16716.627686</v>
          </cell>
          <cell r="E28">
            <v>1174.813465</v>
          </cell>
          <cell r="F28">
            <v>406.18432100000001</v>
          </cell>
          <cell r="G28">
            <v>3236.7087710000001</v>
          </cell>
          <cell r="H28">
            <v>258.46134599999999</v>
          </cell>
          <cell r="I28">
            <v>6286.8812269999999</v>
          </cell>
          <cell r="J28">
            <v>678.35279000000003</v>
          </cell>
          <cell r="K28">
            <v>480.44722000000002</v>
          </cell>
          <cell r="L28">
            <v>62.213026999999997</v>
          </cell>
          <cell r="M28">
            <v>97.460746999999998</v>
          </cell>
          <cell r="N28">
            <v>6384.731702</v>
          </cell>
        </row>
        <row r="29">
          <cell r="C29">
            <v>71.662760000000006</v>
          </cell>
          <cell r="D29">
            <v>67.909171999999998</v>
          </cell>
          <cell r="E29">
            <v>3.7535880000000001</v>
          </cell>
          <cell r="F29">
            <v>4.6318049999999999</v>
          </cell>
          <cell r="G29">
            <v>15.354183000000001</v>
          </cell>
          <cell r="H29">
            <v>1.0153129999999999</v>
          </cell>
          <cell r="I29">
            <v>23.373785000000002</v>
          </cell>
          <cell r="J29">
            <v>1.924722</v>
          </cell>
          <cell r="K29">
            <v>1.862967</v>
          </cell>
          <cell r="L29">
            <v>0.37718299999999999</v>
          </cell>
          <cell r="M29">
            <v>0.30834499999999998</v>
          </cell>
          <cell r="N29">
            <v>22.814457000000001</v>
          </cell>
        </row>
        <row r="30">
          <cell r="C30">
            <v>96.439106616097774</v>
          </cell>
          <cell r="D30">
            <v>97.163461538461533</v>
          </cell>
          <cell r="E30">
            <v>91.296928327645048</v>
          </cell>
          <cell r="F30">
            <v>90.909090909090907</v>
          </cell>
          <cell r="G30">
            <v>100</v>
          </cell>
          <cell r="H30">
            <v>98.496240601503757</v>
          </cell>
          <cell r="I30">
            <v>97.64991896272285</v>
          </cell>
          <cell r="J30">
            <v>90.196078431372555</v>
          </cell>
          <cell r="K30">
            <v>90.243902439024396</v>
          </cell>
          <cell r="L30">
            <v>87.261146496815286</v>
          </cell>
          <cell r="M30">
            <v>96.086956521739125</v>
          </cell>
          <cell r="N30">
            <v>97.402597402597408</v>
          </cell>
        </row>
        <row r="31">
          <cell r="C31">
            <v>1.21</v>
          </cell>
          <cell r="D31">
            <v>1.22</v>
          </cell>
          <cell r="E31">
            <v>1.08</v>
          </cell>
          <cell r="F31">
            <v>3.43</v>
          </cell>
          <cell r="G31">
            <v>1.05</v>
          </cell>
          <cell r="H31">
            <v>1.37</v>
          </cell>
          <cell r="I31">
            <v>1.24</v>
          </cell>
          <cell r="J31">
            <v>0.98</v>
          </cell>
          <cell r="K31">
            <v>1.31</v>
          </cell>
          <cell r="L31">
            <v>2.14</v>
          </cell>
          <cell r="M31">
            <v>1.1200000000000001</v>
          </cell>
          <cell r="N31">
            <v>1.1599999999999999</v>
          </cell>
        </row>
        <row r="32">
          <cell r="C32">
            <v>13.09</v>
          </cell>
          <cell r="D32">
            <v>13.06</v>
          </cell>
          <cell r="E32">
            <v>13.57</v>
          </cell>
          <cell r="F32">
            <v>28.83</v>
          </cell>
          <cell r="G32">
            <v>11.72</v>
          </cell>
          <cell r="H32">
            <v>15.94</v>
          </cell>
          <cell r="I32">
            <v>12.8</v>
          </cell>
          <cell r="J32">
            <v>15.94</v>
          </cell>
          <cell r="K32">
            <v>15.64</v>
          </cell>
          <cell r="L32">
            <v>21.37</v>
          </cell>
          <cell r="M32">
            <v>12.96</v>
          </cell>
          <cell r="N32">
            <v>12.45</v>
          </cell>
        </row>
        <row r="33">
          <cell r="C33">
            <v>3.14</v>
          </cell>
          <cell r="D33">
            <v>3.13</v>
          </cell>
          <cell r="E33">
            <v>3.41</v>
          </cell>
          <cell r="F33">
            <v>11.35</v>
          </cell>
          <cell r="G33">
            <v>2.46</v>
          </cell>
          <cell r="H33">
            <v>3.54</v>
          </cell>
          <cell r="I33">
            <v>3.49</v>
          </cell>
          <cell r="J33">
            <v>2.13</v>
          </cell>
          <cell r="K33">
            <v>3.46</v>
          </cell>
          <cell r="L33">
            <v>2.85</v>
          </cell>
          <cell r="M33">
            <v>3.47</v>
          </cell>
          <cell r="N33">
            <v>2.78</v>
          </cell>
        </row>
        <row r="34">
          <cell r="C34">
            <v>9.15</v>
          </cell>
          <cell r="D34">
            <v>9.25</v>
          </cell>
          <cell r="E34">
            <v>7.62</v>
          </cell>
          <cell r="F34">
            <v>11.55</v>
          </cell>
          <cell r="G34">
            <v>8.9700000000000006</v>
          </cell>
          <cell r="H34">
            <v>8.34</v>
          </cell>
          <cell r="I34">
            <v>9.51</v>
          </cell>
          <cell r="J34">
            <v>5.8</v>
          </cell>
          <cell r="K34">
            <v>8.23</v>
          </cell>
          <cell r="L34">
            <v>9.48</v>
          </cell>
          <cell r="M34">
            <v>8.42</v>
          </cell>
          <cell r="N34">
            <v>9.1999999999999993</v>
          </cell>
        </row>
        <row r="35">
          <cell r="C35">
            <v>0.72</v>
          </cell>
          <cell r="D35">
            <v>0.69</v>
          </cell>
          <cell r="E35">
            <v>1.24</v>
          </cell>
          <cell r="F35">
            <v>1.1599999999999999</v>
          </cell>
          <cell r="G35">
            <v>0.72</v>
          </cell>
          <cell r="H35">
            <v>0.56999999999999995</v>
          </cell>
          <cell r="I35">
            <v>0.66</v>
          </cell>
          <cell r="J35">
            <v>0.76</v>
          </cell>
          <cell r="K35">
            <v>0.43</v>
          </cell>
          <cell r="L35">
            <v>0.61</v>
          </cell>
          <cell r="M35">
            <v>0.56999999999999995</v>
          </cell>
          <cell r="N35">
            <v>0.79</v>
          </cell>
        </row>
        <row r="36">
          <cell r="C36">
            <v>0.92</v>
          </cell>
          <cell r="D36">
            <v>0.87</v>
          </cell>
          <cell r="E36">
            <v>1.42</v>
          </cell>
          <cell r="F36">
            <v>0.79</v>
          </cell>
          <cell r="G36">
            <v>1.1499999999999999</v>
          </cell>
          <cell r="H36">
            <v>0.55000000000000004</v>
          </cell>
          <cell r="I36">
            <v>0.73</v>
          </cell>
          <cell r="J36">
            <v>0.81</v>
          </cell>
          <cell r="K36">
            <v>0.12</v>
          </cell>
          <cell r="L36">
            <v>0.62</v>
          </cell>
          <cell r="M36">
            <v>0.57999999999999996</v>
          </cell>
          <cell r="N36">
            <v>1.46</v>
          </cell>
        </row>
        <row r="37">
          <cell r="C37">
            <v>0.63376463515530701</v>
          </cell>
          <cell r="D37">
            <v>0.63207286326060141</v>
          </cell>
          <cell r="E37">
            <v>0.72057232127568227</v>
          </cell>
          <cell r="F37">
            <v>0.43630153424805235</v>
          </cell>
          <cell r="G37">
            <v>0.88292654459983022</v>
          </cell>
          <cell r="H37">
            <v>0.90815318247088705</v>
          </cell>
          <cell r="I37">
            <v>0.66262049337024376</v>
          </cell>
          <cell r="J37">
            <v>0.53022266609065549</v>
          </cell>
          <cell r="K37">
            <v>0.61362864096860337</v>
          </cell>
          <cell r="L37">
            <v>0.62433029600122947</v>
          </cell>
          <cell r="M37">
            <v>0.75766382051578018</v>
          </cell>
          <cell r="N37">
            <v>0.49853051756210132</v>
          </cell>
        </row>
        <row r="38">
          <cell r="C38">
            <v>0.72706093131466287</v>
          </cell>
          <cell r="D38">
            <v>0.70803555700444332</v>
          </cell>
          <cell r="E38">
            <v>0.97388005629971863</v>
          </cell>
          <cell r="F38">
            <v>1.2521695220498024</v>
          </cell>
          <cell r="G38">
            <v>0.56720145425586799</v>
          </cell>
          <cell r="H38">
            <v>0.32645892719368091</v>
          </cell>
          <cell r="I38">
            <v>0.44920419382146332</v>
          </cell>
          <cell r="J38">
            <v>7.0711265453460903E-2</v>
          </cell>
          <cell r="K38">
            <v>0.81183406080250631</v>
          </cell>
          <cell r="L38">
            <v>0.40135998009785218</v>
          </cell>
          <cell r="M38">
            <v>0.44441637478983442</v>
          </cell>
          <cell r="N38">
            <v>0.62658685473454334</v>
          </cell>
        </row>
        <row r="39">
          <cell r="C39">
            <v>214.87</v>
          </cell>
          <cell r="D39">
            <v>220.67</v>
          </cell>
          <cell r="E39">
            <v>162.6</v>
          </cell>
          <cell r="F39">
            <v>576.98</v>
          </cell>
          <cell r="G39">
            <v>246.93</v>
          </cell>
          <cell r="H39">
            <v>239.1</v>
          </cell>
          <cell r="I39">
            <v>182.11</v>
          </cell>
          <cell r="J39">
            <v>82.31</v>
          </cell>
          <cell r="K39">
            <v>333.26</v>
          </cell>
          <cell r="L39">
            <v>277.10000000000002</v>
          </cell>
          <cell r="M39">
            <v>217.43</v>
          </cell>
          <cell r="N39">
            <v>170</v>
          </cell>
        </row>
        <row r="40">
          <cell r="C40">
            <v>0.26</v>
          </cell>
          <cell r="D40">
            <v>0.25</v>
          </cell>
          <cell r="E40">
            <v>0.44</v>
          </cell>
          <cell r="F40">
            <v>2.13</v>
          </cell>
          <cell r="G40">
            <v>0.31</v>
          </cell>
          <cell r="H40">
            <v>0.04</v>
          </cell>
          <cell r="I40">
            <v>0.1</v>
          </cell>
          <cell r="J40">
            <v>0.01</v>
          </cell>
          <cell r="K40">
            <v>0.41</v>
          </cell>
          <cell r="L40">
            <v>0.08</v>
          </cell>
          <cell r="M40">
            <v>0.03</v>
          </cell>
          <cell r="N40">
            <v>0.22</v>
          </cell>
        </row>
        <row r="41">
          <cell r="C41">
            <v>-0.01</v>
          </cell>
          <cell r="D41">
            <v>-0.01</v>
          </cell>
          <cell r="E41">
            <v>-0.01</v>
          </cell>
          <cell r="F41">
            <v>-0.02</v>
          </cell>
          <cell r="G41">
            <v>-0.05</v>
          </cell>
          <cell r="H41">
            <v>0.01</v>
          </cell>
          <cell r="I41">
            <v>0</v>
          </cell>
          <cell r="J41">
            <v>0</v>
          </cell>
          <cell r="K41">
            <v>0</v>
          </cell>
          <cell r="L41">
            <v>-0.04</v>
          </cell>
          <cell r="M41">
            <v>-0.01</v>
          </cell>
          <cell r="N41">
            <v>-0.02</v>
          </cell>
        </row>
        <row r="42">
          <cell r="C42">
            <v>0.16767945158487679</v>
          </cell>
          <cell r="D42">
            <v>0.15793624729793246</v>
          </cell>
          <cell r="E42">
            <v>0.67242271180813273</v>
          </cell>
          <cell r="F42">
            <v>1.0266162259245177</v>
          </cell>
          <cell r="G42">
            <v>0.1427096841897835</v>
          </cell>
          <cell r="H42">
            <v>0.12645269240112414</v>
          </cell>
          <cell r="I42">
            <v>0.18748746484197543</v>
          </cell>
          <cell r="J42">
            <v>1.8849526591828394E-2</v>
          </cell>
          <cell r="K42">
            <v>0.41688790494681893</v>
          </cell>
          <cell r="L42">
            <v>-5.1899779998359055E-2</v>
          </cell>
          <cell r="M42">
            <v>9.6562290775337137E-2</v>
          </cell>
          <cell r="N42">
            <v>9.3445474145142066E-2</v>
          </cell>
        </row>
        <row r="43">
          <cell r="C43">
            <v>1.26</v>
          </cell>
          <cell r="D43">
            <v>1.21</v>
          </cell>
          <cell r="E43">
            <v>1.95</v>
          </cell>
          <cell r="F43">
            <v>2.2799999999999998</v>
          </cell>
          <cell r="G43">
            <v>1.29</v>
          </cell>
          <cell r="H43">
            <v>0.39</v>
          </cell>
          <cell r="I43">
            <v>0.76</v>
          </cell>
          <cell r="J43">
            <v>0.2</v>
          </cell>
          <cell r="K43">
            <v>0.92</v>
          </cell>
          <cell r="L43">
            <v>0.79</v>
          </cell>
          <cell r="M43">
            <v>0.26</v>
          </cell>
          <cell r="N43">
            <v>0.99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zoomScale="80" zoomScaleNormal="80" workbookViewId="0">
      <selection activeCell="C76" sqref="C76"/>
    </sheetView>
  </sheetViews>
  <sheetFormatPr defaultColWidth="8.88671875" defaultRowHeight="13.8" x14ac:dyDescent="0.3"/>
  <cols>
    <col min="1" max="1" width="35.88671875" style="1" customWidth="1"/>
    <col min="2" max="2" width="3.44140625" style="1" customWidth="1"/>
    <col min="3" max="3" width="16.109375" style="1" customWidth="1"/>
    <col min="4" max="4" width="1.33203125" style="1" customWidth="1"/>
    <col min="5" max="5" width="17.6640625" style="1" customWidth="1"/>
    <col min="6" max="6" width="15.5546875" style="1" customWidth="1"/>
    <col min="7" max="7" width="1.33203125" style="1" customWidth="1"/>
    <col min="8" max="16" width="12.6640625" style="1" customWidth="1"/>
    <col min="17" max="16384" width="8.88671875" style="1"/>
  </cols>
  <sheetData>
    <row r="1" spans="1:16" ht="61.8" x14ac:dyDescent="1.1499999999999999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8" x14ac:dyDescent="0.35">
      <c r="A2" s="55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" x14ac:dyDescent="0.35">
      <c r="A4" s="26"/>
      <c r="B4" s="27"/>
      <c r="C4" s="28"/>
      <c r="D4" s="28"/>
      <c r="E4" s="57"/>
      <c r="F4" s="58"/>
      <c r="G4" s="29"/>
      <c r="H4" s="59" t="s">
        <v>1</v>
      </c>
      <c r="I4" s="59"/>
      <c r="J4" s="59"/>
      <c r="K4" s="59"/>
      <c r="L4" s="59"/>
      <c r="M4" s="59"/>
      <c r="N4" s="59"/>
      <c r="O4" s="59"/>
      <c r="P4" s="59"/>
    </row>
    <row r="5" spans="1:16" ht="14.4" x14ac:dyDescent="0.3">
      <c r="A5" s="30" t="s">
        <v>2</v>
      </c>
      <c r="B5" s="31"/>
      <c r="C5" s="32"/>
      <c r="D5" s="31"/>
      <c r="E5" s="30"/>
      <c r="F5" s="31"/>
      <c r="G5" s="30"/>
      <c r="H5" s="33"/>
      <c r="I5" s="34"/>
      <c r="J5" s="34"/>
      <c r="K5" s="34"/>
      <c r="L5" s="34"/>
      <c r="M5" s="34"/>
      <c r="N5" s="35" t="s">
        <v>3</v>
      </c>
      <c r="O5" s="34"/>
      <c r="P5" s="36"/>
    </row>
    <row r="6" spans="1:16" ht="14.4" x14ac:dyDescent="0.3">
      <c r="A6" s="30"/>
      <c r="B6" s="37"/>
      <c r="C6" s="38" t="s">
        <v>4</v>
      </c>
      <c r="D6" s="39"/>
      <c r="E6" s="40" t="s">
        <v>5</v>
      </c>
      <c r="F6" s="41" t="s">
        <v>6</v>
      </c>
      <c r="G6" s="39"/>
      <c r="H6" s="42" t="s">
        <v>7</v>
      </c>
      <c r="I6" s="43" t="s">
        <v>8</v>
      </c>
      <c r="J6" s="43" t="s">
        <v>9</v>
      </c>
      <c r="K6" s="39" t="s">
        <v>5</v>
      </c>
      <c r="L6" s="39" t="s">
        <v>10</v>
      </c>
      <c r="M6" s="39" t="s">
        <v>11</v>
      </c>
      <c r="N6" s="39" t="s">
        <v>12</v>
      </c>
      <c r="O6" s="39" t="s">
        <v>13</v>
      </c>
      <c r="P6" s="41" t="s">
        <v>13</v>
      </c>
    </row>
    <row r="7" spans="1:16" ht="14.4" x14ac:dyDescent="0.3">
      <c r="A7" s="44" t="s">
        <v>44</v>
      </c>
      <c r="B7" s="45"/>
      <c r="C7" s="46" t="s">
        <v>14</v>
      </c>
      <c r="D7" s="47"/>
      <c r="E7" s="48" t="s">
        <v>15</v>
      </c>
      <c r="F7" s="49" t="s">
        <v>14</v>
      </c>
      <c r="G7" s="47"/>
      <c r="H7" s="50" t="s">
        <v>16</v>
      </c>
      <c r="I7" s="51" t="s">
        <v>15</v>
      </c>
      <c r="J7" s="51" t="s">
        <v>15</v>
      </c>
      <c r="K7" s="47" t="s">
        <v>16</v>
      </c>
      <c r="L7" s="47" t="s">
        <v>16</v>
      </c>
      <c r="M7" s="47" t="s">
        <v>16</v>
      </c>
      <c r="N7" s="47" t="s">
        <v>17</v>
      </c>
      <c r="O7" s="47" t="s">
        <v>17</v>
      </c>
      <c r="P7" s="49" t="s">
        <v>18</v>
      </c>
    </row>
    <row r="8" spans="1:16" ht="14.4" x14ac:dyDescent="0.3">
      <c r="A8" s="52"/>
      <c r="B8" s="60"/>
      <c r="C8" s="61"/>
      <c r="D8" s="60"/>
      <c r="E8" s="52"/>
      <c r="F8" s="62"/>
      <c r="G8" s="63"/>
      <c r="H8" s="63"/>
      <c r="I8" s="64"/>
      <c r="J8" s="64"/>
      <c r="K8" s="64"/>
      <c r="L8" s="64"/>
      <c r="M8" s="64"/>
      <c r="N8" s="64"/>
      <c r="O8" s="64"/>
      <c r="P8" s="65"/>
    </row>
    <row r="9" spans="1:16" ht="14.4" x14ac:dyDescent="0.3">
      <c r="A9" s="52" t="s">
        <v>19</v>
      </c>
      <c r="B9" s="60"/>
      <c r="C9" s="66">
        <f>[1]Exported_File!C3</f>
        <v>4614</v>
      </c>
      <c r="D9" s="66" t="e">
        <f>#REF!</f>
        <v>#REF!</v>
      </c>
      <c r="E9" s="67">
        <f>[1]Exported_File!D$3</f>
        <v>4049</v>
      </c>
      <c r="F9" s="68">
        <f>[1]Exported_File!E$3</f>
        <v>565</v>
      </c>
      <c r="G9" s="66"/>
      <c r="H9" s="67">
        <f>[1]Exported_File!F$3</f>
        <v>10</v>
      </c>
      <c r="I9" s="67">
        <f>[1]Exported_File!G$3</f>
        <v>5</v>
      </c>
      <c r="J9" s="67">
        <f>[1]Exported_File!H$3</f>
        <v>1020</v>
      </c>
      <c r="K9" s="67">
        <f>[1]Exported_File!I$3</f>
        <v>2523</v>
      </c>
      <c r="L9" s="67">
        <f>[1]Exported_File!J$3</f>
        <v>318</v>
      </c>
      <c r="M9" s="67">
        <f>[1]Exported_File!K$3</f>
        <v>39</v>
      </c>
      <c r="N9" s="67">
        <f>[1]Exported_File!L$3</f>
        <v>233</v>
      </c>
      <c r="O9" s="67">
        <f>[1]Exported_File!M$3</f>
        <v>399</v>
      </c>
      <c r="P9" s="68">
        <f>[1]Exported_File!N$3</f>
        <v>67</v>
      </c>
    </row>
    <row r="10" spans="1:16" ht="14.4" x14ac:dyDescent="0.3">
      <c r="A10" s="52" t="s">
        <v>20</v>
      </c>
      <c r="B10" s="60"/>
      <c r="C10" s="66">
        <f>[1]Exported_File!C4</f>
        <v>2952</v>
      </c>
      <c r="D10" s="66" t="e">
        <f>#REF!</f>
        <v>#REF!</v>
      </c>
      <c r="E10" s="67">
        <f>[1]Exported_File!D$4</f>
        <v>2670</v>
      </c>
      <c r="F10" s="68">
        <f>[1]Exported_File!E$4</f>
        <v>282</v>
      </c>
      <c r="G10" s="66"/>
      <c r="H10" s="67">
        <f>[1]Exported_File!F$4</f>
        <v>5</v>
      </c>
      <c r="I10" s="67">
        <f>[1]Exported_File!G$4</f>
        <v>0</v>
      </c>
      <c r="J10" s="67">
        <f>[1]Exported_File!H$4</f>
        <v>727</v>
      </c>
      <c r="K10" s="67">
        <f>[1]Exported_File!I$4</f>
        <v>1630</v>
      </c>
      <c r="L10" s="67">
        <f>[1]Exported_File!J$4</f>
        <v>153</v>
      </c>
      <c r="M10" s="67">
        <f>[1]Exported_File!K$4</f>
        <v>26</v>
      </c>
      <c r="N10" s="67">
        <f>[1]Exported_File!L$4</f>
        <v>138</v>
      </c>
      <c r="O10" s="67">
        <f>[1]Exported_File!M$4</f>
        <v>249</v>
      </c>
      <c r="P10" s="68">
        <f>[1]Exported_File!N$4</f>
        <v>24</v>
      </c>
    </row>
    <row r="11" spans="1:16" ht="14.4" x14ac:dyDescent="0.3">
      <c r="A11" s="52"/>
      <c r="B11" s="60"/>
      <c r="C11" s="66"/>
      <c r="D11" s="66"/>
      <c r="E11" s="67"/>
      <c r="F11" s="68"/>
      <c r="G11" s="66"/>
      <c r="H11" s="67"/>
      <c r="I11" s="67"/>
      <c r="J11" s="67"/>
      <c r="K11" s="67"/>
      <c r="L11" s="67"/>
      <c r="M11" s="67"/>
      <c r="N11" s="67"/>
      <c r="O11" s="67"/>
      <c r="P11" s="68"/>
    </row>
    <row r="12" spans="1:16" ht="14.4" x14ac:dyDescent="0.3">
      <c r="A12" s="52" t="s">
        <v>21</v>
      </c>
      <c r="B12" s="69" t="s">
        <v>22</v>
      </c>
      <c r="C12" s="66">
        <f>[1]Exported_File!C5</f>
        <v>23408.839466000001</v>
      </c>
      <c r="D12" s="66" t="e">
        <f>#REF! / 1000000</f>
        <v>#REF!</v>
      </c>
      <c r="E12" s="67">
        <f>[1]Exported_File!D$5</f>
        <v>22200.418142999999</v>
      </c>
      <c r="F12" s="68">
        <f>[1]Exported_File!E$5</f>
        <v>1208.421323</v>
      </c>
      <c r="G12" s="66"/>
      <c r="H12" s="67">
        <f>[1]Exported_File!F$5</f>
        <v>490.41001499999999</v>
      </c>
      <c r="I12" s="67">
        <f>[1]Exported_File!G$5</f>
        <v>5797.7074439999997</v>
      </c>
      <c r="J12" s="67">
        <f>[1]Exported_File!H$5</f>
        <v>294.5992</v>
      </c>
      <c r="K12" s="67">
        <f>[1]Exported_File!I$5</f>
        <v>8367.7817539999996</v>
      </c>
      <c r="L12" s="67">
        <f>[1]Exported_File!J$5</f>
        <v>613.29536599999994</v>
      </c>
      <c r="M12" s="67">
        <f>[1]Exported_File!K$5</f>
        <v>389.70127000000002</v>
      </c>
      <c r="N12" s="67">
        <f>[1]Exported_File!L$5</f>
        <v>50.097540000000002</v>
      </c>
      <c r="O12" s="67">
        <f>[1]Exported_File!M$5</f>
        <v>92.334851</v>
      </c>
      <c r="P12" s="68">
        <f>[1]Exported_File!N$5</f>
        <v>7312.912026</v>
      </c>
    </row>
    <row r="13" spans="1:16" ht="14.4" x14ac:dyDescent="0.3">
      <c r="A13" s="52" t="s">
        <v>23</v>
      </c>
      <c r="B13" s="69" t="s">
        <v>22</v>
      </c>
      <c r="C13" s="66">
        <f>[1]Exported_File!C6</f>
        <v>12344.430190999999</v>
      </c>
      <c r="D13" s="66" t="e">
        <f>#REF! / 1000000</f>
        <v>#REF!</v>
      </c>
      <c r="E13" s="67">
        <f>[1]Exported_File!D$6</f>
        <v>11708.376315</v>
      </c>
      <c r="F13" s="68">
        <f>[1]Exported_File!E$6</f>
        <v>636.05387599999995</v>
      </c>
      <c r="G13" s="66"/>
      <c r="H13" s="67">
        <f>[1]Exported_File!F$6</f>
        <v>409.47214100000002</v>
      </c>
      <c r="I13" s="67">
        <f>[1]Exported_File!G$6</f>
        <v>2062.232043</v>
      </c>
      <c r="J13" s="67">
        <f>[1]Exported_File!H$6</f>
        <v>193.938951</v>
      </c>
      <c r="K13" s="67">
        <f>[1]Exported_File!I$6</f>
        <v>5608.6673979999996</v>
      </c>
      <c r="L13" s="67">
        <f>[1]Exported_File!J$6</f>
        <v>211.50461899999999</v>
      </c>
      <c r="M13" s="67">
        <f>[1]Exported_File!K$6</f>
        <v>296.00645100000003</v>
      </c>
      <c r="N13" s="67">
        <f>[1]Exported_File!L$6</f>
        <v>13.161889</v>
      </c>
      <c r="O13" s="67">
        <f>[1]Exported_File!M$6</f>
        <v>52.323068999999997</v>
      </c>
      <c r="P13" s="68">
        <f>[1]Exported_File!N$6</f>
        <v>3497.12363</v>
      </c>
    </row>
    <row r="14" spans="1:16" ht="14.4" x14ac:dyDescent="0.3">
      <c r="A14" s="52" t="s">
        <v>24</v>
      </c>
      <c r="B14" s="69" t="s">
        <v>22</v>
      </c>
      <c r="C14" s="66">
        <f>[1]Exported_File!C7</f>
        <v>17158.288677</v>
      </c>
      <c r="D14" s="66" t="e">
        <f>#REF! / 1000000</f>
        <v>#REF!</v>
      </c>
      <c r="E14" s="67">
        <f>[1]Exported_File!D$7</f>
        <v>16185.439195999999</v>
      </c>
      <c r="F14" s="68">
        <f>[1]Exported_File!E$7</f>
        <v>972.84948099999997</v>
      </c>
      <c r="G14" s="66"/>
      <c r="H14" s="67">
        <f>[1]Exported_File!F$7</f>
        <v>374.27348000000001</v>
      </c>
      <c r="I14" s="67">
        <f>[1]Exported_File!G$7</f>
        <v>3131.903319</v>
      </c>
      <c r="J14" s="67">
        <f>[1]Exported_File!H$7</f>
        <v>248.48495500000001</v>
      </c>
      <c r="K14" s="67">
        <f>[1]Exported_File!I$7</f>
        <v>6742.4142760000004</v>
      </c>
      <c r="L14" s="67">
        <f>[1]Exported_File!J$7</f>
        <v>496.669106</v>
      </c>
      <c r="M14" s="67">
        <f>[1]Exported_File!K$7</f>
        <v>317.35638799999998</v>
      </c>
      <c r="N14" s="67">
        <f>[1]Exported_File!L$7</f>
        <v>42.139857999999997</v>
      </c>
      <c r="O14" s="67">
        <f>[1]Exported_File!M$7</f>
        <v>79.507463999999999</v>
      </c>
      <c r="P14" s="68">
        <f>[1]Exported_File!N$7</f>
        <v>5725.539831</v>
      </c>
    </row>
    <row r="15" spans="1:16" ht="14.4" x14ac:dyDescent="0.3">
      <c r="A15" s="53" t="s">
        <v>25</v>
      </c>
      <c r="B15" s="69" t="s">
        <v>22</v>
      </c>
      <c r="C15" s="70">
        <f>[1]Exported_File!C8</f>
        <v>68.393063999999995</v>
      </c>
      <c r="D15" s="70" t="e">
        <f>#REF! / 1000000</f>
        <v>#REF!</v>
      </c>
      <c r="E15" s="71">
        <f>[1]Exported_File!D$8</f>
        <v>66.229951999999997</v>
      </c>
      <c r="F15" s="72">
        <f>[1]Exported_File!E$8</f>
        <v>2.1631119999999999</v>
      </c>
      <c r="G15" s="70"/>
      <c r="H15" s="71">
        <f>[1]Exported_File!F$8</f>
        <v>3.1859160000000002</v>
      </c>
      <c r="I15" s="71">
        <f>[1]Exported_File!G$8</f>
        <v>18.640391000000001</v>
      </c>
      <c r="J15" s="71">
        <f>[1]Exported_File!H$8</f>
        <v>0.91736200000000001</v>
      </c>
      <c r="K15" s="71">
        <f>[1]Exported_File!I$8</f>
        <v>20.203220000000002</v>
      </c>
      <c r="L15" s="71">
        <f>[1]Exported_File!J$8</f>
        <v>0.81157800000000002</v>
      </c>
      <c r="M15" s="71">
        <f>[1]Exported_File!K$8</f>
        <v>1.0133559999999999</v>
      </c>
      <c r="N15" s="71">
        <f>[1]Exported_File!L$8</f>
        <v>0.248617</v>
      </c>
      <c r="O15" s="71">
        <f>[1]Exported_File!M$8</f>
        <v>0.25279800000000002</v>
      </c>
      <c r="P15" s="72">
        <f>[1]Exported_File!N$8</f>
        <v>23.119826</v>
      </c>
    </row>
    <row r="16" spans="1:16" ht="14.4" x14ac:dyDescent="0.3">
      <c r="A16" s="52" t="s">
        <v>26</v>
      </c>
      <c r="B16" s="69" t="s">
        <v>27</v>
      </c>
      <c r="C16" s="73">
        <f>[1]Exported_File!C9</f>
        <v>93.411356740355444</v>
      </c>
      <c r="D16" s="73" t="e">
        <f>(#REF! /#REF!)*100</f>
        <v>#REF!</v>
      </c>
      <c r="E16" s="74">
        <f>[1]Exported_File!D$9</f>
        <v>95.18399604840701</v>
      </c>
      <c r="F16" s="75">
        <f>[1]Exported_File!E$9</f>
        <v>80.707964601769916</v>
      </c>
      <c r="G16" s="73"/>
      <c r="H16" s="74">
        <f>[1]Exported_File!F$9</f>
        <v>90</v>
      </c>
      <c r="I16" s="74">
        <f>[1]Exported_File!G$9</f>
        <v>100</v>
      </c>
      <c r="J16" s="74">
        <f>[1]Exported_File!H$9</f>
        <v>96.470588235294116</v>
      </c>
      <c r="K16" s="74">
        <f>[1]Exported_File!I$9</f>
        <v>94.768133174791913</v>
      </c>
      <c r="L16" s="74">
        <f>[1]Exported_File!J$9</f>
        <v>78.616352201257868</v>
      </c>
      <c r="M16" s="74">
        <f>[1]Exported_File!K$9</f>
        <v>84.615384615384613</v>
      </c>
      <c r="N16" s="74">
        <f>[1]Exported_File!L$9</f>
        <v>86.266094420600865</v>
      </c>
      <c r="O16" s="74">
        <f>[1]Exported_File!M$9</f>
        <v>93.984962406015043</v>
      </c>
      <c r="P16" s="75">
        <f>[1]Exported_File!N$9</f>
        <v>92.537313432835816</v>
      </c>
    </row>
    <row r="17" spans="1:16" ht="14.4" x14ac:dyDescent="0.3">
      <c r="A17" s="52"/>
      <c r="B17" s="60"/>
      <c r="C17" s="66"/>
      <c r="D17" s="66"/>
      <c r="E17" s="67"/>
      <c r="F17" s="68"/>
      <c r="G17" s="66"/>
      <c r="H17" s="67"/>
      <c r="I17" s="67"/>
      <c r="J17" s="67"/>
      <c r="K17" s="67"/>
      <c r="L17" s="67"/>
      <c r="M17" s="67"/>
      <c r="N17" s="67"/>
      <c r="O17" s="67"/>
      <c r="P17" s="68"/>
    </row>
    <row r="18" spans="1:16" ht="14.4" x14ac:dyDescent="0.3">
      <c r="A18" s="52" t="s">
        <v>28</v>
      </c>
      <c r="B18" s="69" t="s">
        <v>27</v>
      </c>
      <c r="C18" s="76">
        <f>[1]Exported_File!C10</f>
        <v>1.17</v>
      </c>
      <c r="D18" s="76" t="e">
        <f>#REF!</f>
        <v>#REF!</v>
      </c>
      <c r="E18" s="77">
        <f>[1]Exported_File!D$10</f>
        <v>1.19</v>
      </c>
      <c r="F18" s="78">
        <f>[1]Exported_File!E$10</f>
        <v>0.71</v>
      </c>
      <c r="G18" s="76"/>
      <c r="H18" s="77">
        <f>[1]Exported_File!F$10</f>
        <v>2.64</v>
      </c>
      <c r="I18" s="77">
        <f>[1]Exported_File!G$10</f>
        <v>1.28</v>
      </c>
      <c r="J18" s="77">
        <f>[1]Exported_File!H$10</f>
        <v>1.25</v>
      </c>
      <c r="K18" s="77">
        <f>[1]Exported_File!I$10</f>
        <v>0.97</v>
      </c>
      <c r="L18" s="77">
        <f>[1]Exported_File!J$10</f>
        <v>0.52</v>
      </c>
      <c r="M18" s="77">
        <f>[1]Exported_File!K$10</f>
        <v>1.05</v>
      </c>
      <c r="N18" s="77">
        <f>[1]Exported_File!L$10</f>
        <v>1.97</v>
      </c>
      <c r="O18" s="77">
        <f>[1]Exported_File!M$10</f>
        <v>1.1000000000000001</v>
      </c>
      <c r="P18" s="78">
        <f>[1]Exported_File!N$10</f>
        <v>1.27</v>
      </c>
    </row>
    <row r="19" spans="1:16" ht="14.4" x14ac:dyDescent="0.3">
      <c r="A19" s="52" t="s">
        <v>29</v>
      </c>
      <c r="B19" s="69" t="s">
        <v>27</v>
      </c>
      <c r="C19" s="76">
        <f>[1]Exported_File!C11</f>
        <v>12.18</v>
      </c>
      <c r="D19" s="76" t="e">
        <f>#REF!</f>
        <v>#REF!</v>
      </c>
      <c r="E19" s="77">
        <f>[1]Exported_File!D$11</f>
        <v>12.33</v>
      </c>
      <c r="F19" s="78">
        <f>[1]Exported_File!E$11</f>
        <v>8.83</v>
      </c>
      <c r="G19" s="76"/>
      <c r="H19" s="77">
        <f>[1]Exported_File!F$11</f>
        <v>25.59</v>
      </c>
      <c r="I19" s="77">
        <f>[1]Exported_File!G$11</f>
        <v>13.62</v>
      </c>
      <c r="J19" s="77">
        <f>[1]Exported_File!H$11</f>
        <v>14.16</v>
      </c>
      <c r="K19" s="77">
        <f>[1]Exported_File!I$11</f>
        <v>9.7100000000000009</v>
      </c>
      <c r="L19" s="77">
        <f>[1]Exported_File!J$11</f>
        <v>7.77</v>
      </c>
      <c r="M19" s="77">
        <f>[1]Exported_File!K$11</f>
        <v>12.47</v>
      </c>
      <c r="N19" s="77">
        <f>[1]Exported_File!L$11</f>
        <v>17.100000000000001</v>
      </c>
      <c r="O19" s="77">
        <f>[1]Exported_File!M$11</f>
        <v>12.47</v>
      </c>
      <c r="P19" s="78">
        <f>[1]Exported_File!N$11</f>
        <v>13.16</v>
      </c>
    </row>
    <row r="20" spans="1:16" ht="14.4" x14ac:dyDescent="0.3">
      <c r="A20" s="52" t="s">
        <v>30</v>
      </c>
      <c r="B20" s="69" t="s">
        <v>27</v>
      </c>
      <c r="C20" s="76">
        <f>[1]Exported_File!C12</f>
        <v>3.3</v>
      </c>
      <c r="D20" s="76" t="e">
        <f>#REF!</f>
        <v>#REF!</v>
      </c>
      <c r="E20" s="77">
        <f>[1]Exported_File!D$12</f>
        <v>3.3</v>
      </c>
      <c r="F20" s="78">
        <f>[1]Exported_File!E$12</f>
        <v>3.29</v>
      </c>
      <c r="G20" s="76"/>
      <c r="H20" s="77">
        <f>[1]Exported_File!F$12</f>
        <v>10.74</v>
      </c>
      <c r="I20" s="77">
        <f>[1]Exported_File!G$12</f>
        <v>2.91</v>
      </c>
      <c r="J20" s="77">
        <f>[1]Exported_File!H$12</f>
        <v>3.4</v>
      </c>
      <c r="K20" s="77">
        <f>[1]Exported_File!I$12</f>
        <v>3.33</v>
      </c>
      <c r="L20" s="77">
        <f>[1]Exported_File!J$12</f>
        <v>1.55</v>
      </c>
      <c r="M20" s="77">
        <f>[1]Exported_File!K$12</f>
        <v>3.61</v>
      </c>
      <c r="N20" s="77">
        <f>[1]Exported_File!L$12</f>
        <v>3.11</v>
      </c>
      <c r="O20" s="77">
        <f>[1]Exported_File!M$12</f>
        <v>3.48</v>
      </c>
      <c r="P20" s="78">
        <f>[1]Exported_File!N$12</f>
        <v>3.19</v>
      </c>
    </row>
    <row r="21" spans="1:16" ht="14.4" x14ac:dyDescent="0.3">
      <c r="A21" s="52" t="s">
        <v>31</v>
      </c>
      <c r="B21" s="69" t="s">
        <v>27</v>
      </c>
      <c r="C21" s="76">
        <f>[1]Exported_File!C13</f>
        <v>9.58</v>
      </c>
      <c r="D21" s="76" t="e">
        <f>#REF!</f>
        <v>#REF!</v>
      </c>
      <c r="E21" s="77">
        <f>[1]Exported_File!D$13</f>
        <v>9.66</v>
      </c>
      <c r="F21" s="78">
        <f>[1]Exported_File!E$13</f>
        <v>8.11</v>
      </c>
      <c r="G21" s="76"/>
      <c r="H21" s="77">
        <f>[1]Exported_File!F$13</f>
        <v>10.25</v>
      </c>
      <c r="I21" s="77">
        <f>[1]Exported_File!G$13</f>
        <v>9.4600000000000009</v>
      </c>
      <c r="J21" s="77">
        <f>[1]Exported_File!H$13</f>
        <v>8.68</v>
      </c>
      <c r="K21" s="77">
        <f>[1]Exported_File!I$13</f>
        <v>9.91</v>
      </c>
      <c r="L21" s="77">
        <f>[1]Exported_File!J$13</f>
        <v>6.81</v>
      </c>
      <c r="M21" s="77">
        <f>[1]Exported_File!K$13</f>
        <v>8.34</v>
      </c>
      <c r="N21" s="77">
        <f>[1]Exported_File!L$13</f>
        <v>11.04</v>
      </c>
      <c r="O21" s="77">
        <f>[1]Exported_File!M$13</f>
        <v>8.64</v>
      </c>
      <c r="P21" s="78">
        <f>[1]Exported_File!N$13</f>
        <v>9.6</v>
      </c>
    </row>
    <row r="22" spans="1:16" ht="14.4" x14ac:dyDescent="0.3">
      <c r="A22" s="52"/>
      <c r="B22" s="60"/>
      <c r="C22" s="66"/>
      <c r="D22" s="66"/>
      <c r="E22" s="67"/>
      <c r="F22" s="68"/>
      <c r="G22" s="66"/>
      <c r="H22" s="67"/>
      <c r="I22" s="67"/>
      <c r="J22" s="67"/>
      <c r="K22" s="67"/>
      <c r="L22" s="67"/>
      <c r="M22" s="67"/>
      <c r="N22" s="67"/>
      <c r="O22" s="67"/>
      <c r="P22" s="68"/>
    </row>
    <row r="23" spans="1:16" ht="16.2" x14ac:dyDescent="0.3">
      <c r="A23" s="52" t="s">
        <v>39</v>
      </c>
      <c r="B23" s="69" t="s">
        <v>27</v>
      </c>
      <c r="C23" s="76">
        <f>[1]Exported_File!C14</f>
        <v>0.82</v>
      </c>
      <c r="D23" s="76" t="e">
        <f>#REF!</f>
        <v>#REF!</v>
      </c>
      <c r="E23" s="77">
        <f>[1]Exported_File!D$14</f>
        <v>0.8</v>
      </c>
      <c r="F23" s="78">
        <f>[1]Exported_File!E$14</f>
        <v>1.22</v>
      </c>
      <c r="G23" s="76"/>
      <c r="H23" s="77">
        <f>[1]Exported_File!F$14</f>
        <v>1.5</v>
      </c>
      <c r="I23" s="77">
        <f>[1]Exported_File!G$14</f>
        <v>0.73</v>
      </c>
      <c r="J23" s="77">
        <f>[1]Exported_File!H$14</f>
        <v>0.54</v>
      </c>
      <c r="K23" s="77">
        <f>[1]Exported_File!I$14</f>
        <v>0.71</v>
      </c>
      <c r="L23" s="77">
        <f>[1]Exported_File!J$14</f>
        <v>0.4</v>
      </c>
      <c r="M23" s="77">
        <f>[1]Exported_File!K$14</f>
        <v>0.64</v>
      </c>
      <c r="N23" s="77">
        <f>[1]Exported_File!L$14</f>
        <v>0.77</v>
      </c>
      <c r="O23" s="77">
        <f>[1]Exported_File!M$14</f>
        <v>0.61</v>
      </c>
      <c r="P23" s="78">
        <f>[1]Exported_File!N$14</f>
        <v>1.03</v>
      </c>
    </row>
    <row r="24" spans="1:16" ht="14.4" x14ac:dyDescent="0.3">
      <c r="A24" s="52" t="s">
        <v>32</v>
      </c>
      <c r="B24" s="69" t="s">
        <v>27</v>
      </c>
      <c r="C24" s="76">
        <f>[1]Exported_File!C15</f>
        <v>1</v>
      </c>
      <c r="D24" s="76" t="e">
        <f>#REF!</f>
        <v>#REF!</v>
      </c>
      <c r="E24" s="77">
        <f>[1]Exported_File!D$15</f>
        <v>0.98</v>
      </c>
      <c r="F24" s="78">
        <f>[1]Exported_File!E$15</f>
        <v>1.21</v>
      </c>
      <c r="G24" s="76"/>
      <c r="H24" s="77">
        <f>[1]Exported_File!F$15</f>
        <v>0.75</v>
      </c>
      <c r="I24" s="77">
        <f>[1]Exported_File!G$15</f>
        <v>0.98</v>
      </c>
      <c r="J24" s="77">
        <f>[1]Exported_File!H$15</f>
        <v>0.52</v>
      </c>
      <c r="K24" s="77">
        <f>[1]Exported_File!I$15</f>
        <v>0.78</v>
      </c>
      <c r="L24" s="77">
        <f>[1]Exported_File!J$15</f>
        <v>0.43</v>
      </c>
      <c r="M24" s="77">
        <f>[1]Exported_File!K$15</f>
        <v>0.18</v>
      </c>
      <c r="N24" s="77">
        <f>[1]Exported_File!L$15</f>
        <v>0.8</v>
      </c>
      <c r="O24" s="77">
        <f>[1]Exported_File!M$15</f>
        <v>0.56000000000000005</v>
      </c>
      <c r="P24" s="78">
        <f>[1]Exported_File!N$15</f>
        <v>1.82</v>
      </c>
    </row>
    <row r="25" spans="1:16" ht="14.4" x14ac:dyDescent="0.3">
      <c r="A25" s="52" t="s">
        <v>33</v>
      </c>
      <c r="B25" s="69" t="s">
        <v>27</v>
      </c>
      <c r="C25" s="76">
        <f>[1]Exported_File!C16</f>
        <v>0.68397659208958073</v>
      </c>
      <c r="D25" s="76" t="e">
        <f>(#REF! /#REF!) * 100</f>
        <v>#REF!</v>
      </c>
      <c r="E25" s="77">
        <f>[1]Exported_File!D$16</f>
        <v>0.68247087931566031</v>
      </c>
      <c r="F25" s="78">
        <f>[1]Exported_File!E$16</f>
        <v>0.76643213081790473</v>
      </c>
      <c r="G25" s="76"/>
      <c r="H25" s="77">
        <f>[1]Exported_File!F$16</f>
        <v>0.70431362232108374</v>
      </c>
      <c r="I25" s="77">
        <f>[1]Exported_File!G$16</f>
        <v>0.76015608064646856</v>
      </c>
      <c r="J25" s="77">
        <f>[1]Exported_File!H$16</f>
        <v>0.80872978855887967</v>
      </c>
      <c r="K25" s="77">
        <f>[1]Exported_File!I$16</f>
        <v>0.76455839647387347</v>
      </c>
      <c r="L25" s="77">
        <f>[1]Exported_File!J$16</f>
        <v>0.46385558584011749</v>
      </c>
      <c r="M25" s="77">
        <f>[1]Exported_File!K$16</f>
        <v>0.84394892325229465</v>
      </c>
      <c r="N25" s="77">
        <f>[1]Exported_File!L$16</f>
        <v>0.83230093478995382</v>
      </c>
      <c r="O25" s="77">
        <f>[1]Exported_File!M$16</f>
        <v>0.73356090354607617</v>
      </c>
      <c r="P25" s="78">
        <f>[1]Exported_File!N$16</f>
        <v>0.5072633995873147</v>
      </c>
    </row>
    <row r="26" spans="1:16" ht="14.4" x14ac:dyDescent="0.3">
      <c r="A26" s="52" t="s">
        <v>34</v>
      </c>
      <c r="B26" s="69" t="s">
        <v>27</v>
      </c>
      <c r="C26" s="76">
        <f>[1]Exported_File!C17</f>
        <v>1.0073455827538991</v>
      </c>
      <c r="D26" s="76" t="e">
        <f>(#REF! /#REF!) * 100</f>
        <v>#REF!</v>
      </c>
      <c r="E26" s="77">
        <f>[1]Exported_File!D$17</f>
        <v>0.97342023740326167</v>
      </c>
      <c r="F26" s="78">
        <f>[1]Exported_File!E$17</f>
        <v>1.4263173945944763</v>
      </c>
      <c r="G26" s="76"/>
      <c r="H26" s="77">
        <f>[1]Exported_File!F$17</f>
        <v>1.6070004284342729</v>
      </c>
      <c r="I26" s="77">
        <f>[1]Exported_File!G$17</f>
        <v>0.90760394942031497</v>
      </c>
      <c r="J26" s="77">
        <f>[1]Exported_File!H$17</f>
        <v>0.35098493475293252</v>
      </c>
      <c r="K26" s="77">
        <f>[1]Exported_File!I$17</f>
        <v>0.54408355527366481</v>
      </c>
      <c r="L26" s="77">
        <f>[1]Exported_File!J$17</f>
        <v>0.12857063385909887</v>
      </c>
      <c r="M26" s="77">
        <f>[1]Exported_File!K$17</f>
        <v>0.81149244729940107</v>
      </c>
      <c r="N26" s="77">
        <f>[1]Exported_File!L$17</f>
        <v>0.62530500865734862</v>
      </c>
      <c r="O26" s="77">
        <f>[1]Exported_File!M$17</f>
        <v>0.56677683900546649</v>
      </c>
      <c r="P26" s="78">
        <f>[1]Exported_File!N$17</f>
        <v>1.0775214561247515</v>
      </c>
    </row>
    <row r="27" spans="1:16" ht="16.2" x14ac:dyDescent="0.3">
      <c r="A27" s="52" t="s">
        <v>40</v>
      </c>
      <c r="B27" s="69" t="s">
        <v>27</v>
      </c>
      <c r="C27" s="76">
        <f>[1]Exported_File!C18</f>
        <v>209.94</v>
      </c>
      <c r="D27" s="76" t="e">
        <f>#REF!</f>
        <v>#REF!</v>
      </c>
      <c r="E27" s="77">
        <f>[1]Exported_File!D$18</f>
        <v>210.78</v>
      </c>
      <c r="F27" s="78">
        <f>[1]Exported_File!E$18</f>
        <v>199.83</v>
      </c>
      <c r="G27" s="76"/>
      <c r="H27" s="77">
        <f>[1]Exported_File!F$18</f>
        <v>471.03</v>
      </c>
      <c r="I27" s="77">
        <f>[1]Exported_File!G$18</f>
        <v>256.02999999999997</v>
      </c>
      <c r="J27" s="77">
        <f>[1]Exported_File!H$18</f>
        <v>244.62</v>
      </c>
      <c r="K27" s="77">
        <f>[1]Exported_File!I$18</f>
        <v>181.66</v>
      </c>
      <c r="L27" s="77">
        <f>[1]Exported_File!J$18</f>
        <v>156.9</v>
      </c>
      <c r="M27" s="77">
        <f>[1]Exported_File!K$18</f>
        <v>322.49</v>
      </c>
      <c r="N27" s="77">
        <f>[1]Exported_File!L$18</f>
        <v>212.26</v>
      </c>
      <c r="O27" s="77">
        <f>[1]Exported_File!M$18</f>
        <v>203.28</v>
      </c>
      <c r="P27" s="78">
        <f>[1]Exported_File!N$18</f>
        <v>172.36</v>
      </c>
    </row>
    <row r="28" spans="1:16" ht="14.4" x14ac:dyDescent="0.3">
      <c r="A28" s="52"/>
      <c r="B28" s="60"/>
      <c r="C28" s="66"/>
      <c r="D28" s="66"/>
      <c r="E28" s="67"/>
      <c r="F28" s="68"/>
      <c r="G28" s="66"/>
      <c r="H28" s="67"/>
      <c r="I28" s="67"/>
      <c r="J28" s="67"/>
      <c r="K28" s="67"/>
      <c r="L28" s="67"/>
      <c r="M28" s="67"/>
      <c r="N28" s="67"/>
      <c r="O28" s="67"/>
      <c r="P28" s="68"/>
    </row>
    <row r="29" spans="1:16" ht="14.4" x14ac:dyDescent="0.3">
      <c r="A29" s="52" t="s">
        <v>35</v>
      </c>
      <c r="B29" s="69" t="s">
        <v>27</v>
      </c>
      <c r="C29" s="76">
        <f>[1]Exported_File!C19</f>
        <v>0.51</v>
      </c>
      <c r="D29" s="76" t="e">
        <f>#REF!</f>
        <v>#REF!</v>
      </c>
      <c r="E29" s="77">
        <f>[1]Exported_File!D$19</f>
        <v>0.49</v>
      </c>
      <c r="F29" s="78">
        <f>[1]Exported_File!E$19</f>
        <v>0.86</v>
      </c>
      <c r="G29" s="76"/>
      <c r="H29" s="77">
        <f>[1]Exported_File!F$19</f>
        <v>3.57</v>
      </c>
      <c r="I29" s="77">
        <f>[1]Exported_File!G$19</f>
        <v>0.56999999999999995</v>
      </c>
      <c r="J29" s="77">
        <f>[1]Exported_File!H$19</f>
        <v>0.05</v>
      </c>
      <c r="K29" s="77">
        <f>[1]Exported_File!I$19</f>
        <v>0.22</v>
      </c>
      <c r="L29" s="77">
        <f>[1]Exported_File!J$19</f>
        <v>0.02</v>
      </c>
      <c r="M29" s="77">
        <f>[1]Exported_File!K$19</f>
        <v>0.93</v>
      </c>
      <c r="N29" s="77">
        <f>[1]Exported_File!L$19</f>
        <v>0.34</v>
      </c>
      <c r="O29" s="77">
        <f>[1]Exported_File!M$19</f>
        <v>0.05</v>
      </c>
      <c r="P29" s="78">
        <f>[1]Exported_File!N$19</f>
        <v>0.6</v>
      </c>
    </row>
    <row r="30" spans="1:16" ht="14.4" x14ac:dyDescent="0.3">
      <c r="A30" s="52" t="s">
        <v>36</v>
      </c>
      <c r="B30" s="69" t="s">
        <v>27</v>
      </c>
      <c r="C30" s="76">
        <f>[1]Exported_File!C20</f>
        <v>0.05</v>
      </c>
      <c r="D30" s="76" t="e">
        <f>#REF!</f>
        <v>#REF!</v>
      </c>
      <c r="E30" s="77">
        <f>[1]Exported_File!D$20</f>
        <v>0.06</v>
      </c>
      <c r="F30" s="78">
        <f>[1]Exported_File!E$20</f>
        <v>0</v>
      </c>
      <c r="G30" s="76"/>
      <c r="H30" s="77">
        <f>[1]Exported_File!F$20</f>
        <v>0.01</v>
      </c>
      <c r="I30" s="77">
        <f>[1]Exported_File!G$20</f>
        <v>0.01</v>
      </c>
      <c r="J30" s="77">
        <f>[1]Exported_File!H$20</f>
        <v>0.01</v>
      </c>
      <c r="K30" s="77">
        <f>[1]Exported_File!I$20</f>
        <v>0.06</v>
      </c>
      <c r="L30" s="77">
        <f>[1]Exported_File!J$20</f>
        <v>-0.01</v>
      </c>
      <c r="M30" s="77">
        <f>[1]Exported_File!K$20</f>
        <v>0</v>
      </c>
      <c r="N30" s="77">
        <f>[1]Exported_File!L$20</f>
        <v>0.1</v>
      </c>
      <c r="O30" s="77">
        <f>[1]Exported_File!M$20</f>
        <v>0</v>
      </c>
      <c r="P30" s="78">
        <f>[1]Exported_File!N$20</f>
        <v>0.08</v>
      </c>
    </row>
    <row r="31" spans="1:16" ht="14.4" x14ac:dyDescent="0.3">
      <c r="A31" s="52" t="s">
        <v>37</v>
      </c>
      <c r="B31" s="69" t="s">
        <v>27</v>
      </c>
      <c r="C31" s="76">
        <f>[1]Exported_File!C21</f>
        <v>0.38676945058467549</v>
      </c>
      <c r="D31" s="76" t="e">
        <f>(#REF! /#REF!) * 100 * 4</f>
        <v>#REF!</v>
      </c>
      <c r="E31" s="77">
        <f>[1]Exported_File!D$21</f>
        <v>0.38551481622984041</v>
      </c>
      <c r="F31" s="78">
        <f>[1]Exported_File!E$21</f>
        <v>0.45669534364969716</v>
      </c>
      <c r="G31" s="76"/>
      <c r="H31" s="77">
        <f>[1]Exported_File!F$21</f>
        <v>2.3204456622653713</v>
      </c>
      <c r="I31" s="77">
        <f>[1]Exported_File!G$21</f>
        <v>0.2928520451481324</v>
      </c>
      <c r="J31" s="77">
        <f>[1]Exported_File!H$21</f>
        <v>0.17773921714701818</v>
      </c>
      <c r="K31" s="77">
        <f>[1]Exported_File!I$21</f>
        <v>0.44568934212260525</v>
      </c>
      <c r="L31" s="77">
        <f>[1]Exported_File!J$21</f>
        <v>1.1794229673132419E-2</v>
      </c>
      <c r="M31" s="77">
        <f>[1]Exported_File!K$21</f>
        <v>0.28750622366623574</v>
      </c>
      <c r="N31" s="77">
        <f>[1]Exported_File!L$21</f>
        <v>0.12458921328369178</v>
      </c>
      <c r="O31" s="77">
        <f>[1]Exported_File!M$21</f>
        <v>6.8310118424967078E-2</v>
      </c>
      <c r="P31" s="78">
        <f>[1]Exported_File!N$21</f>
        <v>0.24683542908949266</v>
      </c>
    </row>
    <row r="32" spans="1:16" ht="14.4" x14ac:dyDescent="0.3">
      <c r="A32" s="52" t="s">
        <v>38</v>
      </c>
      <c r="B32" s="69" t="s">
        <v>27</v>
      </c>
      <c r="C32" s="76">
        <f>[1]Exported_File!C22</f>
        <v>2.2799999999999998</v>
      </c>
      <c r="D32" s="76" t="e">
        <f>#REF!</f>
        <v>#REF!</v>
      </c>
      <c r="E32" s="77">
        <f>[1]Exported_File!D$22</f>
        <v>2.21</v>
      </c>
      <c r="F32" s="78">
        <f>[1]Exported_File!E$22</f>
        <v>3.24</v>
      </c>
      <c r="G32" s="76"/>
      <c r="H32" s="77">
        <f>[1]Exported_File!F$22</f>
        <v>3.78</v>
      </c>
      <c r="I32" s="77">
        <f>[1]Exported_File!G$22</f>
        <v>2.36</v>
      </c>
      <c r="J32" s="77">
        <f>[1]Exported_File!H$22</f>
        <v>0.46</v>
      </c>
      <c r="K32" s="77">
        <f>[1]Exported_File!I$22</f>
        <v>1.22</v>
      </c>
      <c r="L32" s="77">
        <f>[1]Exported_File!J$22</f>
        <v>0.34</v>
      </c>
      <c r="M32" s="77">
        <f>[1]Exported_File!K$22</f>
        <v>1.48</v>
      </c>
      <c r="N32" s="77">
        <f>[1]Exported_File!L$22</f>
        <v>2.0699999999999998</v>
      </c>
      <c r="O32" s="77">
        <f>[1]Exported_File!M$22</f>
        <v>0.35</v>
      </c>
      <c r="P32" s="78">
        <f>[1]Exported_File!N$22</f>
        <v>2.3199999999999998</v>
      </c>
    </row>
    <row r="33" spans="1:16" ht="14.4" x14ac:dyDescent="0.3">
      <c r="A33" s="52"/>
      <c r="B33" s="60"/>
      <c r="C33" s="66"/>
      <c r="D33" s="66"/>
      <c r="E33" s="67"/>
      <c r="F33" s="68"/>
      <c r="G33" s="66"/>
      <c r="H33" s="67"/>
      <c r="I33" s="67"/>
      <c r="J33" s="67"/>
      <c r="K33" s="67"/>
      <c r="L33" s="67"/>
      <c r="M33" s="67"/>
      <c r="N33" s="67"/>
      <c r="O33" s="67"/>
      <c r="P33" s="68"/>
    </row>
    <row r="34" spans="1:16" ht="14.4" x14ac:dyDescent="0.3">
      <c r="A34" s="12" t="s">
        <v>45</v>
      </c>
      <c r="B34" s="79"/>
      <c r="C34" s="66"/>
      <c r="D34" s="66"/>
      <c r="E34" s="67"/>
      <c r="F34" s="68"/>
      <c r="G34" s="66"/>
      <c r="H34" s="67"/>
      <c r="I34" s="67"/>
      <c r="J34" s="67"/>
      <c r="K34" s="67"/>
      <c r="L34" s="67"/>
      <c r="M34" s="67"/>
      <c r="N34" s="67"/>
      <c r="O34" s="67"/>
      <c r="P34" s="68"/>
    </row>
    <row r="35" spans="1:16" ht="14.4" x14ac:dyDescent="0.3">
      <c r="A35" s="52"/>
      <c r="B35" s="60"/>
      <c r="C35" s="66"/>
      <c r="D35" s="66"/>
      <c r="E35" s="67"/>
      <c r="F35" s="68"/>
      <c r="G35" s="66"/>
      <c r="H35" s="67"/>
      <c r="I35" s="67"/>
      <c r="J35" s="67"/>
      <c r="K35" s="67"/>
      <c r="L35" s="67"/>
      <c r="M35" s="67"/>
      <c r="N35" s="67"/>
      <c r="O35" s="67"/>
      <c r="P35" s="68"/>
    </row>
    <row r="36" spans="1:16" ht="14.4" x14ac:dyDescent="0.3">
      <c r="A36" s="52" t="s">
        <v>19</v>
      </c>
      <c r="B36" s="60"/>
      <c r="C36" s="66">
        <f>[1]Exported_File!C24</f>
        <v>4746</v>
      </c>
      <c r="D36" s="66"/>
      <c r="E36" s="67">
        <f>[1]Exported_File!D$24</f>
        <v>4160</v>
      </c>
      <c r="F36" s="68">
        <f>[1]Exported_File!E$24</f>
        <v>586</v>
      </c>
      <c r="G36" s="66"/>
      <c r="H36" s="67">
        <f>[1]Exported_File!F$24</f>
        <v>11</v>
      </c>
      <c r="I36" s="67">
        <f>[1]Exported_File!G$24</f>
        <v>5</v>
      </c>
      <c r="J36" s="67">
        <f>[1]Exported_File!H$24</f>
        <v>1064</v>
      </c>
      <c r="K36" s="67">
        <f>[1]Exported_File!I$24</f>
        <v>2468</v>
      </c>
      <c r="L36" s="67">
        <f>[1]Exported_File!J$24</f>
        <v>306</v>
      </c>
      <c r="M36" s="67">
        <f>[1]Exported_File!K$24</f>
        <v>41</v>
      </c>
      <c r="N36" s="67">
        <f>[1]Exported_File!L$24</f>
        <v>314</v>
      </c>
      <c r="O36" s="67">
        <f>[1]Exported_File!M$24</f>
        <v>460</v>
      </c>
      <c r="P36" s="68">
        <f>[1]Exported_File!N$24</f>
        <v>77</v>
      </c>
    </row>
    <row r="37" spans="1:16" ht="14.4" x14ac:dyDescent="0.3">
      <c r="A37" s="52" t="s">
        <v>20</v>
      </c>
      <c r="B37" s="60"/>
      <c r="C37" s="66">
        <f>[1]Exported_File!C25</f>
        <v>3062</v>
      </c>
      <c r="D37" s="66"/>
      <c r="E37" s="67">
        <f>[1]Exported_File!D$25</f>
        <v>2768</v>
      </c>
      <c r="F37" s="68">
        <f>[1]Exported_File!E$25</f>
        <v>294</v>
      </c>
      <c r="G37" s="66"/>
      <c r="H37" s="67">
        <f>[1]Exported_File!F$25</f>
        <v>5</v>
      </c>
      <c r="I37" s="67">
        <f>[1]Exported_File!G$25</f>
        <v>0</v>
      </c>
      <c r="J37" s="67">
        <f>[1]Exported_File!H$25</f>
        <v>752</v>
      </c>
      <c r="K37" s="67">
        <f>[1]Exported_File!I$25</f>
        <v>1611</v>
      </c>
      <c r="L37" s="67">
        <f>[1]Exported_File!J$25</f>
        <v>150</v>
      </c>
      <c r="M37" s="67">
        <f>[1]Exported_File!K$25</f>
        <v>24</v>
      </c>
      <c r="N37" s="67">
        <f>[1]Exported_File!L$25</f>
        <v>192</v>
      </c>
      <c r="O37" s="67">
        <f>[1]Exported_File!M$25</f>
        <v>300</v>
      </c>
      <c r="P37" s="68">
        <f>[1]Exported_File!N$25</f>
        <v>28</v>
      </c>
    </row>
    <row r="38" spans="1:16" ht="14.4" x14ac:dyDescent="0.3">
      <c r="A38" s="52"/>
      <c r="B38" s="60"/>
      <c r="C38" s="66"/>
      <c r="D38" s="66"/>
      <c r="E38" s="67"/>
      <c r="F38" s="68"/>
      <c r="G38" s="66"/>
      <c r="H38" s="67"/>
      <c r="I38" s="67"/>
      <c r="J38" s="67"/>
      <c r="K38" s="67"/>
      <c r="L38" s="67"/>
      <c r="M38" s="67"/>
      <c r="N38" s="67"/>
      <c r="O38" s="67"/>
      <c r="P38" s="68"/>
    </row>
    <row r="39" spans="1:16" ht="14.4" x14ac:dyDescent="0.3">
      <c r="A39" s="52" t="s">
        <v>21</v>
      </c>
      <c r="B39" s="69" t="s">
        <v>22</v>
      </c>
      <c r="C39" s="66">
        <f>[1]Exported_File!C26</f>
        <v>23630.724633999998</v>
      </c>
      <c r="D39" s="66"/>
      <c r="E39" s="67">
        <f>[1]Exported_File!D$26</f>
        <v>22256.567352999999</v>
      </c>
      <c r="F39" s="68">
        <f>[1]Exported_File!E$26</f>
        <v>1374.157281</v>
      </c>
      <c r="G39" s="66"/>
      <c r="H39" s="67">
        <f>[1]Exported_File!F$26</f>
        <v>552.19556299999999</v>
      </c>
      <c r="I39" s="67">
        <f>[1]Exported_File!G$26</f>
        <v>5827.0697520000003</v>
      </c>
      <c r="J39" s="67">
        <f>[1]Exported_File!H$26</f>
        <v>297.21803599999998</v>
      </c>
      <c r="K39" s="67">
        <f>[1]Exported_File!I$26</f>
        <v>7548.747601</v>
      </c>
      <c r="L39" s="67">
        <f>[1]Exported_File!J$26</f>
        <v>758.30120499999998</v>
      </c>
      <c r="M39" s="67">
        <f>[1]Exported_File!K$26</f>
        <v>576.75714000000005</v>
      </c>
      <c r="N39" s="67">
        <f>[1]Exported_File!L$26</f>
        <v>70.544730999999999</v>
      </c>
      <c r="O39" s="67">
        <f>[1]Exported_File!M$26</f>
        <v>110.057052</v>
      </c>
      <c r="P39" s="68">
        <f>[1]Exported_File!N$26</f>
        <v>7889.8335539999998</v>
      </c>
    </row>
    <row r="40" spans="1:16" ht="14.4" x14ac:dyDescent="0.3">
      <c r="A40" s="52" t="s">
        <v>23</v>
      </c>
      <c r="B40" s="69" t="s">
        <v>22</v>
      </c>
      <c r="C40" s="66">
        <f>[1]Exported_File!C27</f>
        <v>12001.413911</v>
      </c>
      <c r="D40" s="66"/>
      <c r="E40" s="67">
        <f>[1]Exported_File!D$27</f>
        <v>11305.277351000001</v>
      </c>
      <c r="F40" s="68">
        <f>[1]Exported_File!E$27</f>
        <v>696.13656000000003</v>
      </c>
      <c r="G40" s="66"/>
      <c r="H40" s="67">
        <f>[1]Exported_File!F$27</f>
        <v>467.83087999999998</v>
      </c>
      <c r="I40" s="67">
        <f>[1]Exported_File!G$27</f>
        <v>1870.282866</v>
      </c>
      <c r="J40" s="67">
        <f>[1]Exported_File!H$27</f>
        <v>184.93319299999999</v>
      </c>
      <c r="K40" s="67">
        <f>[1]Exported_File!I$27</f>
        <v>5009.9905289999997</v>
      </c>
      <c r="L40" s="67">
        <f>[1]Exported_File!J$27</f>
        <v>270.949049</v>
      </c>
      <c r="M40" s="67">
        <f>[1]Exported_File!K$27</f>
        <v>437.18295599999999</v>
      </c>
      <c r="N40" s="67">
        <f>[1]Exported_File!L$27</f>
        <v>19.452589</v>
      </c>
      <c r="O40" s="67">
        <f>[1]Exported_File!M$27</f>
        <v>59.512143000000002</v>
      </c>
      <c r="P40" s="68">
        <f>[1]Exported_File!N$27</f>
        <v>3681.2797059999998</v>
      </c>
    </row>
    <row r="41" spans="1:16" ht="14.4" x14ac:dyDescent="0.3">
      <c r="A41" s="52" t="s">
        <v>24</v>
      </c>
      <c r="B41" s="69" t="s">
        <v>22</v>
      </c>
      <c r="C41" s="66">
        <f>[1]Exported_File!C28</f>
        <v>17891.441150999999</v>
      </c>
      <c r="D41" s="66"/>
      <c r="E41" s="67">
        <f>[1]Exported_File!D$28</f>
        <v>16716.627686</v>
      </c>
      <c r="F41" s="68">
        <f>[1]Exported_File!E$28</f>
        <v>1174.813465</v>
      </c>
      <c r="G41" s="66"/>
      <c r="H41" s="67">
        <f>[1]Exported_File!F$28</f>
        <v>406.18432100000001</v>
      </c>
      <c r="I41" s="67">
        <f>[1]Exported_File!G$28</f>
        <v>3236.7087710000001</v>
      </c>
      <c r="J41" s="67">
        <f>[1]Exported_File!H$28</f>
        <v>258.46134599999999</v>
      </c>
      <c r="K41" s="67">
        <f>[1]Exported_File!I$28</f>
        <v>6286.8812269999999</v>
      </c>
      <c r="L41" s="67">
        <f>[1]Exported_File!J$28</f>
        <v>678.35279000000003</v>
      </c>
      <c r="M41" s="67">
        <f>[1]Exported_File!K$28</f>
        <v>480.44722000000002</v>
      </c>
      <c r="N41" s="67">
        <f>[1]Exported_File!L$28</f>
        <v>62.213026999999997</v>
      </c>
      <c r="O41" s="67">
        <f>[1]Exported_File!M$28</f>
        <v>97.460746999999998</v>
      </c>
      <c r="P41" s="68">
        <f>[1]Exported_File!N$28</f>
        <v>6384.731702</v>
      </c>
    </row>
    <row r="42" spans="1:16" ht="14.4" x14ac:dyDescent="0.3">
      <c r="A42" s="53" t="s">
        <v>25</v>
      </c>
      <c r="B42" s="69" t="s">
        <v>22</v>
      </c>
      <c r="C42" s="70">
        <f>[1]Exported_File!C29</f>
        <v>71.662760000000006</v>
      </c>
      <c r="D42" s="70"/>
      <c r="E42" s="71">
        <f>[1]Exported_File!D$29</f>
        <v>67.909171999999998</v>
      </c>
      <c r="F42" s="72">
        <f>[1]Exported_File!E$29</f>
        <v>3.7535880000000001</v>
      </c>
      <c r="G42" s="70"/>
      <c r="H42" s="71">
        <f>[1]Exported_File!F$29</f>
        <v>4.6318049999999999</v>
      </c>
      <c r="I42" s="71">
        <f>[1]Exported_File!G$29</f>
        <v>15.354183000000001</v>
      </c>
      <c r="J42" s="71">
        <f>[1]Exported_File!H$29</f>
        <v>1.0153129999999999</v>
      </c>
      <c r="K42" s="71">
        <f>[1]Exported_File!I$29</f>
        <v>23.373785000000002</v>
      </c>
      <c r="L42" s="71">
        <f>[1]Exported_File!J$29</f>
        <v>1.924722</v>
      </c>
      <c r="M42" s="71">
        <f>[1]Exported_File!K$29</f>
        <v>1.862967</v>
      </c>
      <c r="N42" s="71">
        <f>[1]Exported_File!L$29</f>
        <v>0.37718299999999999</v>
      </c>
      <c r="O42" s="71">
        <f>[1]Exported_File!M$29</f>
        <v>0.30834499999999998</v>
      </c>
      <c r="P42" s="72">
        <f>[1]Exported_File!N$29</f>
        <v>22.814457000000001</v>
      </c>
    </row>
    <row r="43" spans="1:16" ht="14.4" x14ac:dyDescent="0.3">
      <c r="A43" s="52" t="s">
        <v>26</v>
      </c>
      <c r="B43" s="69" t="s">
        <v>27</v>
      </c>
      <c r="C43" s="73">
        <f>[1]Exported_File!C30</f>
        <v>96.439106616097774</v>
      </c>
      <c r="D43" s="73"/>
      <c r="E43" s="74">
        <f>[1]Exported_File!D$30</f>
        <v>97.163461538461533</v>
      </c>
      <c r="F43" s="75">
        <f>[1]Exported_File!E$30</f>
        <v>91.296928327645048</v>
      </c>
      <c r="G43" s="73"/>
      <c r="H43" s="74">
        <f>[1]Exported_File!F$30</f>
        <v>90.909090909090907</v>
      </c>
      <c r="I43" s="74">
        <f>[1]Exported_File!G$30</f>
        <v>100</v>
      </c>
      <c r="J43" s="74">
        <f>[1]Exported_File!H$30</f>
        <v>98.496240601503757</v>
      </c>
      <c r="K43" s="74">
        <f>[1]Exported_File!I$30</f>
        <v>97.64991896272285</v>
      </c>
      <c r="L43" s="74">
        <f>[1]Exported_File!J$30</f>
        <v>90.196078431372555</v>
      </c>
      <c r="M43" s="74">
        <f>[1]Exported_File!K$30</f>
        <v>90.243902439024396</v>
      </c>
      <c r="N43" s="74">
        <f>[1]Exported_File!L$30</f>
        <v>87.261146496815286</v>
      </c>
      <c r="O43" s="74">
        <f>[1]Exported_File!M$30</f>
        <v>96.086956521739125</v>
      </c>
      <c r="P43" s="75">
        <f>[1]Exported_File!N$30</f>
        <v>97.402597402597408</v>
      </c>
    </row>
    <row r="44" spans="1:16" ht="14.4" x14ac:dyDescent="0.3">
      <c r="A44" s="52"/>
      <c r="B44" s="60"/>
      <c r="C44" s="66"/>
      <c r="D44" s="66"/>
      <c r="E44" s="67"/>
      <c r="F44" s="68"/>
      <c r="G44" s="66"/>
      <c r="H44" s="67"/>
      <c r="I44" s="67"/>
      <c r="J44" s="67"/>
      <c r="K44" s="67"/>
      <c r="L44" s="67"/>
      <c r="M44" s="67"/>
      <c r="N44" s="67"/>
      <c r="O44" s="67"/>
      <c r="P44" s="68"/>
    </row>
    <row r="45" spans="1:16" ht="14.4" x14ac:dyDescent="0.3">
      <c r="A45" s="52" t="s">
        <v>28</v>
      </c>
      <c r="B45" s="69" t="s">
        <v>27</v>
      </c>
      <c r="C45" s="76">
        <f>[1]Exported_File!C31</f>
        <v>1.21</v>
      </c>
      <c r="D45" s="76"/>
      <c r="E45" s="77">
        <f>[1]Exported_File!D$31</f>
        <v>1.22</v>
      </c>
      <c r="F45" s="78">
        <f>[1]Exported_File!E$31</f>
        <v>1.08</v>
      </c>
      <c r="G45" s="76"/>
      <c r="H45" s="77">
        <f>[1]Exported_File!F$31</f>
        <v>3.43</v>
      </c>
      <c r="I45" s="77">
        <f>[1]Exported_File!G$31</f>
        <v>1.05</v>
      </c>
      <c r="J45" s="77">
        <f>[1]Exported_File!H$31</f>
        <v>1.37</v>
      </c>
      <c r="K45" s="77">
        <f>[1]Exported_File!I$31</f>
        <v>1.24</v>
      </c>
      <c r="L45" s="77">
        <f>[1]Exported_File!J$31</f>
        <v>0.98</v>
      </c>
      <c r="M45" s="77">
        <f>[1]Exported_File!K$31</f>
        <v>1.31</v>
      </c>
      <c r="N45" s="77">
        <f>[1]Exported_File!L$31</f>
        <v>2.14</v>
      </c>
      <c r="O45" s="77">
        <f>[1]Exported_File!M$31</f>
        <v>1.1200000000000001</v>
      </c>
      <c r="P45" s="78">
        <f>[1]Exported_File!N$31</f>
        <v>1.1599999999999999</v>
      </c>
    </row>
    <row r="46" spans="1:16" ht="14.4" x14ac:dyDescent="0.3">
      <c r="A46" s="52" t="s">
        <v>29</v>
      </c>
      <c r="B46" s="69" t="s">
        <v>27</v>
      </c>
      <c r="C46" s="76">
        <f>[1]Exported_File!C32</f>
        <v>13.09</v>
      </c>
      <c r="D46" s="76"/>
      <c r="E46" s="77">
        <f>[1]Exported_File!D$32</f>
        <v>13.06</v>
      </c>
      <c r="F46" s="78">
        <f>[1]Exported_File!E$32</f>
        <v>13.57</v>
      </c>
      <c r="G46" s="76"/>
      <c r="H46" s="77">
        <f>[1]Exported_File!F$32</f>
        <v>28.83</v>
      </c>
      <c r="I46" s="77">
        <f>[1]Exported_File!G$32</f>
        <v>11.72</v>
      </c>
      <c r="J46" s="77">
        <f>[1]Exported_File!H$32</f>
        <v>15.94</v>
      </c>
      <c r="K46" s="77">
        <f>[1]Exported_File!I$32</f>
        <v>12.8</v>
      </c>
      <c r="L46" s="77">
        <f>[1]Exported_File!J$32</f>
        <v>15.94</v>
      </c>
      <c r="M46" s="77">
        <f>[1]Exported_File!K$32</f>
        <v>15.64</v>
      </c>
      <c r="N46" s="77">
        <f>[1]Exported_File!L$32</f>
        <v>21.37</v>
      </c>
      <c r="O46" s="77">
        <f>[1]Exported_File!M$32</f>
        <v>12.96</v>
      </c>
      <c r="P46" s="78">
        <f>[1]Exported_File!N$32</f>
        <v>12.45</v>
      </c>
    </row>
    <row r="47" spans="1:16" ht="14.4" x14ac:dyDescent="0.3">
      <c r="A47" s="52" t="s">
        <v>30</v>
      </c>
      <c r="B47" s="69" t="s">
        <v>27</v>
      </c>
      <c r="C47" s="76">
        <f>[1]Exported_File!C33</f>
        <v>3.14</v>
      </c>
      <c r="D47" s="76"/>
      <c r="E47" s="77">
        <f>[1]Exported_File!D$33</f>
        <v>3.13</v>
      </c>
      <c r="F47" s="78">
        <f>[1]Exported_File!E$33</f>
        <v>3.41</v>
      </c>
      <c r="G47" s="76"/>
      <c r="H47" s="77">
        <f>[1]Exported_File!F$33</f>
        <v>11.35</v>
      </c>
      <c r="I47" s="77">
        <f>[1]Exported_File!G$33</f>
        <v>2.46</v>
      </c>
      <c r="J47" s="77">
        <f>[1]Exported_File!H$33</f>
        <v>3.54</v>
      </c>
      <c r="K47" s="77">
        <f>[1]Exported_File!I$33</f>
        <v>3.49</v>
      </c>
      <c r="L47" s="77">
        <f>[1]Exported_File!J$33</f>
        <v>2.13</v>
      </c>
      <c r="M47" s="77">
        <f>[1]Exported_File!K$33</f>
        <v>3.46</v>
      </c>
      <c r="N47" s="77">
        <f>[1]Exported_File!L$33</f>
        <v>2.85</v>
      </c>
      <c r="O47" s="77">
        <f>[1]Exported_File!M$33</f>
        <v>3.47</v>
      </c>
      <c r="P47" s="78">
        <f>[1]Exported_File!N$33</f>
        <v>2.78</v>
      </c>
    </row>
    <row r="48" spans="1:16" ht="14.4" x14ac:dyDescent="0.3">
      <c r="A48" s="52" t="s">
        <v>31</v>
      </c>
      <c r="B48" s="69" t="s">
        <v>27</v>
      </c>
      <c r="C48" s="76">
        <f>[1]Exported_File!C34</f>
        <v>9.15</v>
      </c>
      <c r="D48" s="76"/>
      <c r="E48" s="77">
        <f>[1]Exported_File!D$34</f>
        <v>9.25</v>
      </c>
      <c r="F48" s="78">
        <f>[1]Exported_File!E$34</f>
        <v>7.62</v>
      </c>
      <c r="G48" s="76"/>
      <c r="H48" s="77">
        <f>[1]Exported_File!F$34</f>
        <v>11.55</v>
      </c>
      <c r="I48" s="77">
        <f>[1]Exported_File!G$34</f>
        <v>8.9700000000000006</v>
      </c>
      <c r="J48" s="77">
        <f>[1]Exported_File!H$34</f>
        <v>8.34</v>
      </c>
      <c r="K48" s="77">
        <f>[1]Exported_File!I$34</f>
        <v>9.51</v>
      </c>
      <c r="L48" s="77">
        <f>[1]Exported_File!J$34</f>
        <v>5.8</v>
      </c>
      <c r="M48" s="77">
        <f>[1]Exported_File!K$34</f>
        <v>8.23</v>
      </c>
      <c r="N48" s="77">
        <f>[1]Exported_File!L$34</f>
        <v>9.48</v>
      </c>
      <c r="O48" s="77">
        <f>[1]Exported_File!M$34</f>
        <v>8.42</v>
      </c>
      <c r="P48" s="78">
        <f>[1]Exported_File!N$34</f>
        <v>9.1999999999999993</v>
      </c>
    </row>
    <row r="49" spans="1:16" ht="14.4" x14ac:dyDescent="0.3">
      <c r="A49" s="52"/>
      <c r="B49" s="60"/>
      <c r="C49" s="66"/>
      <c r="D49" s="66"/>
      <c r="E49" s="67"/>
      <c r="F49" s="68"/>
      <c r="G49" s="66"/>
      <c r="H49" s="67"/>
      <c r="I49" s="67"/>
      <c r="J49" s="67"/>
      <c r="K49" s="67"/>
      <c r="L49" s="67"/>
      <c r="M49" s="67"/>
      <c r="N49" s="67"/>
      <c r="O49" s="67"/>
      <c r="P49" s="68"/>
    </row>
    <row r="50" spans="1:16" ht="16.2" x14ac:dyDescent="0.3">
      <c r="A50" s="52" t="s">
        <v>39</v>
      </c>
      <c r="B50" s="69" t="s">
        <v>27</v>
      </c>
      <c r="C50" s="76">
        <f>[1]Exported_File!C35</f>
        <v>0.72</v>
      </c>
      <c r="D50" s="76"/>
      <c r="E50" s="77">
        <f>[1]Exported_File!D$35</f>
        <v>0.69</v>
      </c>
      <c r="F50" s="78">
        <f>[1]Exported_File!E$35</f>
        <v>1.24</v>
      </c>
      <c r="G50" s="76"/>
      <c r="H50" s="77">
        <f>[1]Exported_File!F$35</f>
        <v>1.1599999999999999</v>
      </c>
      <c r="I50" s="77">
        <f>[1]Exported_File!G$35</f>
        <v>0.72</v>
      </c>
      <c r="J50" s="77">
        <f>[1]Exported_File!H$35</f>
        <v>0.56999999999999995</v>
      </c>
      <c r="K50" s="77">
        <f>[1]Exported_File!I$35</f>
        <v>0.66</v>
      </c>
      <c r="L50" s="77">
        <f>[1]Exported_File!J$35</f>
        <v>0.76</v>
      </c>
      <c r="M50" s="77">
        <f>[1]Exported_File!K$35</f>
        <v>0.43</v>
      </c>
      <c r="N50" s="77">
        <f>[1]Exported_File!L$35</f>
        <v>0.61</v>
      </c>
      <c r="O50" s="77">
        <f>[1]Exported_File!M$35</f>
        <v>0.56999999999999995</v>
      </c>
      <c r="P50" s="78">
        <f>[1]Exported_File!N$35</f>
        <v>0.79</v>
      </c>
    </row>
    <row r="51" spans="1:16" ht="14.4" x14ac:dyDescent="0.3">
      <c r="A51" s="53" t="s">
        <v>32</v>
      </c>
      <c r="B51" s="69" t="s">
        <v>27</v>
      </c>
      <c r="C51" s="76">
        <f>[1]Exported_File!C36</f>
        <v>0.92</v>
      </c>
      <c r="D51" s="76"/>
      <c r="E51" s="77">
        <f>[1]Exported_File!D$36</f>
        <v>0.87</v>
      </c>
      <c r="F51" s="78">
        <f>[1]Exported_File!E$36</f>
        <v>1.42</v>
      </c>
      <c r="G51" s="76"/>
      <c r="H51" s="77">
        <f>[1]Exported_File!F$36</f>
        <v>0.79</v>
      </c>
      <c r="I51" s="77">
        <f>[1]Exported_File!G$36</f>
        <v>1.1499999999999999</v>
      </c>
      <c r="J51" s="77">
        <f>[1]Exported_File!H$36</f>
        <v>0.55000000000000004</v>
      </c>
      <c r="K51" s="77">
        <f>[1]Exported_File!I$36</f>
        <v>0.73</v>
      </c>
      <c r="L51" s="77">
        <f>[1]Exported_File!J$36</f>
        <v>0.81</v>
      </c>
      <c r="M51" s="77">
        <f>[1]Exported_File!K$36</f>
        <v>0.12</v>
      </c>
      <c r="N51" s="77">
        <f>[1]Exported_File!L$36</f>
        <v>0.62</v>
      </c>
      <c r="O51" s="77">
        <f>[1]Exported_File!M$36</f>
        <v>0.57999999999999996</v>
      </c>
      <c r="P51" s="78">
        <f>[1]Exported_File!N$36</f>
        <v>1.46</v>
      </c>
    </row>
    <row r="52" spans="1:16" ht="14.4" x14ac:dyDescent="0.3">
      <c r="A52" s="52" t="s">
        <v>33</v>
      </c>
      <c r="B52" s="69" t="s">
        <v>27</v>
      </c>
      <c r="C52" s="76">
        <f>[1]Exported_File!C37</f>
        <v>0.63376463515530701</v>
      </c>
      <c r="D52" s="76"/>
      <c r="E52" s="77">
        <f>[1]Exported_File!D$37</f>
        <v>0.63207286326060141</v>
      </c>
      <c r="F52" s="78">
        <f>[1]Exported_File!E$37</f>
        <v>0.72057232127568227</v>
      </c>
      <c r="G52" s="76"/>
      <c r="H52" s="77">
        <f>[1]Exported_File!F$37</f>
        <v>0.43630153424805235</v>
      </c>
      <c r="I52" s="77">
        <f>[1]Exported_File!G$37</f>
        <v>0.88292654459983022</v>
      </c>
      <c r="J52" s="77">
        <f>[1]Exported_File!H$37</f>
        <v>0.90815318247088705</v>
      </c>
      <c r="K52" s="77">
        <f>[1]Exported_File!I$37</f>
        <v>0.66262049337024376</v>
      </c>
      <c r="L52" s="77">
        <f>[1]Exported_File!J$37</f>
        <v>0.53022266609065549</v>
      </c>
      <c r="M52" s="77">
        <f>[1]Exported_File!K$37</f>
        <v>0.61362864096860337</v>
      </c>
      <c r="N52" s="77">
        <f>[1]Exported_File!L$37</f>
        <v>0.62433029600122947</v>
      </c>
      <c r="O52" s="77">
        <f>[1]Exported_File!M$37</f>
        <v>0.75766382051578018</v>
      </c>
      <c r="P52" s="78">
        <f>[1]Exported_File!N$37</f>
        <v>0.49853051756210132</v>
      </c>
    </row>
    <row r="53" spans="1:16" ht="14.4" x14ac:dyDescent="0.3">
      <c r="A53" s="52" t="s">
        <v>34</v>
      </c>
      <c r="B53" s="69" t="s">
        <v>27</v>
      </c>
      <c r="C53" s="76">
        <f>[1]Exported_File!C38</f>
        <v>0.72706093131466287</v>
      </c>
      <c r="D53" s="76"/>
      <c r="E53" s="77">
        <f>[1]Exported_File!D$38</f>
        <v>0.70803555700444332</v>
      </c>
      <c r="F53" s="78">
        <f>[1]Exported_File!E$38</f>
        <v>0.97388005629971863</v>
      </c>
      <c r="G53" s="76"/>
      <c r="H53" s="77">
        <f>[1]Exported_File!F$38</f>
        <v>1.2521695220498024</v>
      </c>
      <c r="I53" s="77">
        <f>[1]Exported_File!G$38</f>
        <v>0.56720145425586799</v>
      </c>
      <c r="J53" s="77">
        <f>[1]Exported_File!H$38</f>
        <v>0.32645892719368091</v>
      </c>
      <c r="K53" s="77">
        <f>[1]Exported_File!I$38</f>
        <v>0.44920419382146332</v>
      </c>
      <c r="L53" s="77">
        <f>[1]Exported_File!J$38</f>
        <v>7.0711265453460903E-2</v>
      </c>
      <c r="M53" s="77">
        <f>[1]Exported_File!K$38</f>
        <v>0.81183406080250631</v>
      </c>
      <c r="N53" s="77">
        <f>[1]Exported_File!L$38</f>
        <v>0.40135998009785218</v>
      </c>
      <c r="O53" s="77">
        <f>[1]Exported_File!M$38</f>
        <v>0.44441637478983442</v>
      </c>
      <c r="P53" s="78">
        <f>[1]Exported_File!N$38</f>
        <v>0.62658685473454334</v>
      </c>
    </row>
    <row r="54" spans="1:16" ht="16.2" x14ac:dyDescent="0.3">
      <c r="A54" s="52" t="s">
        <v>40</v>
      </c>
      <c r="B54" s="69" t="s">
        <v>27</v>
      </c>
      <c r="C54" s="76">
        <f>[1]Exported_File!C39</f>
        <v>214.87</v>
      </c>
      <c r="D54" s="76"/>
      <c r="E54" s="77">
        <f>[1]Exported_File!D$39</f>
        <v>220.67</v>
      </c>
      <c r="F54" s="78">
        <f>[1]Exported_File!E$39</f>
        <v>162.6</v>
      </c>
      <c r="G54" s="76"/>
      <c r="H54" s="77">
        <f>[1]Exported_File!F$39</f>
        <v>576.98</v>
      </c>
      <c r="I54" s="77">
        <f>[1]Exported_File!G$39</f>
        <v>246.93</v>
      </c>
      <c r="J54" s="77">
        <f>[1]Exported_File!H$39</f>
        <v>239.1</v>
      </c>
      <c r="K54" s="77">
        <f>[1]Exported_File!I$39</f>
        <v>182.11</v>
      </c>
      <c r="L54" s="77">
        <f>[1]Exported_File!J$39</f>
        <v>82.31</v>
      </c>
      <c r="M54" s="77">
        <f>[1]Exported_File!K$39</f>
        <v>333.26</v>
      </c>
      <c r="N54" s="77">
        <f>[1]Exported_File!L$39</f>
        <v>277.10000000000002</v>
      </c>
      <c r="O54" s="77">
        <f>[1]Exported_File!M$39</f>
        <v>217.43</v>
      </c>
      <c r="P54" s="78">
        <f>[1]Exported_File!N$39</f>
        <v>170</v>
      </c>
    </row>
    <row r="55" spans="1:16" ht="14.4" x14ac:dyDescent="0.3">
      <c r="A55" s="3"/>
      <c r="B55" s="4"/>
      <c r="C55" s="5"/>
      <c r="D55" s="5"/>
      <c r="E55" s="6"/>
      <c r="F55" s="7"/>
      <c r="G55" s="5"/>
      <c r="H55" s="6"/>
      <c r="I55" s="6"/>
      <c r="J55" s="6"/>
      <c r="K55" s="6"/>
      <c r="L55" s="6"/>
      <c r="M55" s="6"/>
      <c r="N55" s="6"/>
      <c r="O55" s="6"/>
      <c r="P55" s="7"/>
    </row>
    <row r="56" spans="1:16" ht="14.4" x14ac:dyDescent="0.3">
      <c r="A56" s="3" t="s">
        <v>35</v>
      </c>
      <c r="B56" s="8" t="s">
        <v>27</v>
      </c>
      <c r="C56" s="9">
        <f>[1]Exported_File!C40</f>
        <v>0.26</v>
      </c>
      <c r="D56" s="9"/>
      <c r="E56" s="10">
        <f>[1]Exported_File!D$40</f>
        <v>0.25</v>
      </c>
      <c r="F56" s="11">
        <f>[1]Exported_File!E$40</f>
        <v>0.44</v>
      </c>
      <c r="G56" s="9"/>
      <c r="H56" s="10">
        <f>[1]Exported_File!F$40</f>
        <v>2.13</v>
      </c>
      <c r="I56" s="10">
        <f>[1]Exported_File!G$40</f>
        <v>0.31</v>
      </c>
      <c r="J56" s="10">
        <f>[1]Exported_File!H$40</f>
        <v>0.04</v>
      </c>
      <c r="K56" s="10">
        <f>[1]Exported_File!I$40</f>
        <v>0.1</v>
      </c>
      <c r="L56" s="10">
        <f>[1]Exported_File!J$40</f>
        <v>0.01</v>
      </c>
      <c r="M56" s="10">
        <f>[1]Exported_File!K$40</f>
        <v>0.41</v>
      </c>
      <c r="N56" s="10">
        <f>[1]Exported_File!L$40</f>
        <v>0.08</v>
      </c>
      <c r="O56" s="10">
        <f>[1]Exported_File!M$40</f>
        <v>0.03</v>
      </c>
      <c r="P56" s="11">
        <f>[1]Exported_File!N$40</f>
        <v>0.22</v>
      </c>
    </row>
    <row r="57" spans="1:16" ht="14.4" x14ac:dyDescent="0.3">
      <c r="A57" s="3" t="s">
        <v>36</v>
      </c>
      <c r="B57" s="8" t="s">
        <v>27</v>
      </c>
      <c r="C57" s="9">
        <f>[1]Exported_File!C41</f>
        <v>-0.01</v>
      </c>
      <c r="D57" s="9"/>
      <c r="E57" s="10">
        <f>[1]Exported_File!D$41</f>
        <v>-0.01</v>
      </c>
      <c r="F57" s="11">
        <f>[1]Exported_File!E$41</f>
        <v>-0.01</v>
      </c>
      <c r="G57" s="9"/>
      <c r="H57" s="10">
        <f>[1]Exported_File!F$41</f>
        <v>-0.02</v>
      </c>
      <c r="I57" s="10">
        <f>[1]Exported_File!G$41</f>
        <v>-0.05</v>
      </c>
      <c r="J57" s="10">
        <f>[1]Exported_File!H$41</f>
        <v>0.01</v>
      </c>
      <c r="K57" s="10">
        <f>[1]Exported_File!I$41</f>
        <v>0</v>
      </c>
      <c r="L57" s="10">
        <f>[1]Exported_File!J$41</f>
        <v>0</v>
      </c>
      <c r="M57" s="10">
        <f>[1]Exported_File!K$41</f>
        <v>0</v>
      </c>
      <c r="N57" s="10">
        <f>[1]Exported_File!L$41</f>
        <v>-0.04</v>
      </c>
      <c r="O57" s="10">
        <f>[1]Exported_File!M$41</f>
        <v>-0.01</v>
      </c>
      <c r="P57" s="11">
        <f>[1]Exported_File!N$41</f>
        <v>-0.02</v>
      </c>
    </row>
    <row r="58" spans="1:16" ht="14.4" x14ac:dyDescent="0.3">
      <c r="A58" s="3" t="s">
        <v>37</v>
      </c>
      <c r="B58" s="8" t="s">
        <v>27</v>
      </c>
      <c r="C58" s="9">
        <f>[1]Exported_File!C42</f>
        <v>0.16767945158487679</v>
      </c>
      <c r="D58" s="9"/>
      <c r="E58" s="10">
        <f>[1]Exported_File!D$42</f>
        <v>0.15793624729793246</v>
      </c>
      <c r="F58" s="11">
        <f>[1]Exported_File!E$42</f>
        <v>0.67242271180813273</v>
      </c>
      <c r="G58" s="9"/>
      <c r="H58" s="10">
        <f>[1]Exported_File!F$42</f>
        <v>1.0266162259245177</v>
      </c>
      <c r="I58" s="10">
        <f>[1]Exported_File!G$42</f>
        <v>0.1427096841897835</v>
      </c>
      <c r="J58" s="10">
        <f>[1]Exported_File!H$42</f>
        <v>0.12645269240112414</v>
      </c>
      <c r="K58" s="10">
        <f>[1]Exported_File!I$42</f>
        <v>0.18748746484197543</v>
      </c>
      <c r="L58" s="10">
        <f>[1]Exported_File!J$42</f>
        <v>1.8849526591828394E-2</v>
      </c>
      <c r="M58" s="10">
        <f>[1]Exported_File!K$42</f>
        <v>0.41688790494681893</v>
      </c>
      <c r="N58" s="10">
        <f>[1]Exported_File!L$42</f>
        <v>-5.1899779998359055E-2</v>
      </c>
      <c r="O58" s="10">
        <f>[1]Exported_File!M$42</f>
        <v>9.6562290775337137E-2</v>
      </c>
      <c r="P58" s="11">
        <f>[1]Exported_File!N$42</f>
        <v>9.3445474145142066E-2</v>
      </c>
    </row>
    <row r="59" spans="1:16" ht="14.4" x14ac:dyDescent="0.3">
      <c r="A59" s="3" t="s">
        <v>38</v>
      </c>
      <c r="B59" s="8" t="s">
        <v>27</v>
      </c>
      <c r="C59" s="9">
        <f>[1]Exported_File!C43</f>
        <v>1.26</v>
      </c>
      <c r="D59" s="9"/>
      <c r="E59" s="10">
        <f>[1]Exported_File!D$43</f>
        <v>1.21</v>
      </c>
      <c r="F59" s="11">
        <f>[1]Exported_File!E$43</f>
        <v>1.95</v>
      </c>
      <c r="G59" s="9"/>
      <c r="H59" s="10">
        <f>[1]Exported_File!F$43</f>
        <v>2.2799999999999998</v>
      </c>
      <c r="I59" s="10">
        <f>[1]Exported_File!G$43</f>
        <v>1.29</v>
      </c>
      <c r="J59" s="10">
        <f>[1]Exported_File!H$43</f>
        <v>0.39</v>
      </c>
      <c r="K59" s="10">
        <f>[1]Exported_File!I$43</f>
        <v>0.76</v>
      </c>
      <c r="L59" s="10">
        <f>[1]Exported_File!J$43</f>
        <v>0.2</v>
      </c>
      <c r="M59" s="10">
        <f>[1]Exported_File!K$43</f>
        <v>0.92</v>
      </c>
      <c r="N59" s="10">
        <f>[1]Exported_File!L$43</f>
        <v>0.79</v>
      </c>
      <c r="O59" s="10">
        <f>[1]Exported_File!M$43</f>
        <v>0.26</v>
      </c>
      <c r="P59" s="11">
        <f>[1]Exported_File!N$43</f>
        <v>0.99</v>
      </c>
    </row>
    <row r="60" spans="1:16" ht="14.4" x14ac:dyDescent="0.3">
      <c r="A60" s="80"/>
      <c r="B60" s="13"/>
      <c r="C60" s="14"/>
      <c r="D60" s="14"/>
      <c r="E60" s="15"/>
      <c r="F60" s="16"/>
      <c r="G60" s="24"/>
      <c r="H60" s="17"/>
      <c r="I60" s="15"/>
      <c r="J60" s="15"/>
      <c r="K60" s="15"/>
      <c r="L60" s="15"/>
      <c r="M60" s="15"/>
      <c r="N60" s="15"/>
      <c r="O60" s="15"/>
      <c r="P60" s="16"/>
    </row>
    <row r="61" spans="1:16" ht="17.25" customHeight="1" x14ac:dyDescent="0.3">
      <c r="A61" s="81" t="s">
        <v>41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ht="15.6" x14ac:dyDescent="0.3">
      <c r="A62" s="81" t="s">
        <v>42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2"/>
      <c r="B63" s="19"/>
      <c r="C63" s="20"/>
      <c r="D63" s="20"/>
      <c r="E63" s="20"/>
      <c r="F63"/>
      <c r="G63" s="25"/>
      <c r="H63" s="25"/>
      <c r="I63" s="25"/>
      <c r="J63" s="25"/>
      <c r="K63"/>
      <c r="L63"/>
      <c r="M63" s="21"/>
      <c r="N63" s="21"/>
      <c r="O63" s="21"/>
      <c r="P63" s="21"/>
    </row>
    <row r="64" spans="1:16" x14ac:dyDescent="0.3">
      <c r="A64" s="2"/>
      <c r="B64" s="2"/>
      <c r="C64" s="22"/>
      <c r="D64" s="22"/>
      <c r="E64" s="22"/>
      <c r="F64"/>
      <c r="G64"/>
      <c r="H64"/>
      <c r="I64"/>
      <c r="J64"/>
      <c r="K64"/>
      <c r="L64"/>
      <c r="M64" s="22"/>
      <c r="N64" s="22"/>
      <c r="O64" s="22"/>
      <c r="P64" s="22"/>
    </row>
    <row r="65" spans="1:16" x14ac:dyDescent="0.3">
      <c r="A65" s="2"/>
      <c r="B65" s="2"/>
      <c r="C65" s="22"/>
      <c r="D65" s="22"/>
      <c r="E65" s="22"/>
      <c r="F65"/>
      <c r="G65"/>
      <c r="H65"/>
      <c r="I65"/>
      <c r="J65"/>
      <c r="K65"/>
      <c r="L65"/>
      <c r="M65" s="22"/>
      <c r="N65" s="22"/>
      <c r="O65" s="22"/>
      <c r="P65" s="22"/>
    </row>
    <row r="66" spans="1:16" x14ac:dyDescent="0.3">
      <c r="F66"/>
      <c r="G66"/>
      <c r="H66"/>
      <c r="I66"/>
      <c r="J66"/>
      <c r="K66"/>
      <c r="L66"/>
    </row>
    <row r="67" spans="1:16" x14ac:dyDescent="0.3">
      <c r="F67"/>
      <c r="G67"/>
      <c r="H67"/>
      <c r="I67"/>
      <c r="J67"/>
      <c r="K67"/>
      <c r="L67"/>
    </row>
    <row r="68" spans="1:16" x14ac:dyDescent="0.3">
      <c r="F68"/>
      <c r="G68"/>
      <c r="H68"/>
      <c r="I68"/>
      <c r="J68"/>
      <c r="K68"/>
      <c r="L68"/>
    </row>
    <row r="69" spans="1:16" x14ac:dyDescent="0.3">
      <c r="F69"/>
      <c r="G69"/>
      <c r="H69"/>
      <c r="I69"/>
      <c r="J69"/>
      <c r="K69"/>
      <c r="L69"/>
    </row>
    <row r="70" spans="1:16" x14ac:dyDescent="0.3">
      <c r="F70"/>
      <c r="G70"/>
      <c r="H70"/>
      <c r="I70"/>
      <c r="J70"/>
      <c r="K70"/>
      <c r="L70"/>
    </row>
    <row r="71" spans="1:16" x14ac:dyDescent="0.3">
      <c r="F71"/>
      <c r="G71"/>
      <c r="H71"/>
      <c r="I71"/>
      <c r="J71"/>
      <c r="K71"/>
      <c r="L71"/>
    </row>
  </sheetData>
  <mergeCells count="4">
    <mergeCell ref="A1:P1"/>
    <mergeCell ref="A2:P2"/>
    <mergeCell ref="E4:F4"/>
    <mergeCell ref="H4:P4"/>
  </mergeCells>
  <printOptions horizontalCentered="1"/>
  <pageMargins left="0" right="0" top="0" bottom="0" header="0" footer="0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 AT A GLANCE</vt:lpstr>
      <vt:lpstr>'STATS AT A GLANCE'!Print_Area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2023-11-21T23:20:35Z</dcterms:created>
  <dcterms:modified xsi:type="dcterms:W3CDTF">2023-11-21T23:20:47Z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2023-11-21T23:20:47Z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a787230f-3945-4efd-88d7-768160ab83ea</vt:lpwstr>
  </property>
  <property fmtid="{D5CDD505-2E9C-101B-9397-08002B2CF9AE}" pid="8" name="MSIP_Label_3be8ab8c-433c-4394-a4fb-cd2d5c4d0a5e_ContentBits">
    <vt:lpwstr>0</vt:lpwstr>
  </property>
  <property fmtid="{D5CDD505-2E9C-101B-9397-08002B2CF9AE}" pid="9" name="{A44787D4-0540-4523-9961-78E4036D8C6D}">
    <vt:lpwstr>{3F865710-A3DC-48E2-8018-38279D465EB8}</vt:lpwstr>
  </property>
</Properties>
</file>