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650" windowWidth="11340" windowHeight="6795" tabRatio="601" firstSheet="1" activeTab="1"/>
  </bookViews>
  <sheets>
    <sheet name="Worksheet" sheetId="1" state="hidden" r:id="rId1"/>
    <sheet name="Industry" sheetId="2" r:id="rId2"/>
    <sheet name="Sheet1" sheetId="3" state="hidden" r:id="rId3"/>
  </sheets>
  <definedNames>
    <definedName name="_xlnm.Print_Area" localSheetId="1">'Industry'!$A$1:$Q$64</definedName>
  </definedNames>
  <calcPr fullCalcOnLoad="1"/>
</workbook>
</file>

<file path=xl/sharedStrings.xml><?xml version="1.0" encoding="utf-8"?>
<sst xmlns="http://schemas.openxmlformats.org/spreadsheetml/2006/main" count="256" uniqueCount="100">
  <si>
    <t>Number of FDIC-Insured</t>
  </si>
  <si>
    <t>Number of FDIC-Supervised</t>
  </si>
  <si>
    <t>Domestic Deposits</t>
  </si>
  <si>
    <t>Total Assets</t>
  </si>
  <si>
    <t>Total Loans</t>
  </si>
  <si>
    <t xml:space="preserve">    Real Estate Loans</t>
  </si>
  <si>
    <t xml:space="preserve">    C&amp;I Loans</t>
  </si>
  <si>
    <t xml:space="preserve">    Consumer Loans</t>
  </si>
  <si>
    <t>$</t>
  </si>
  <si>
    <t>%</t>
  </si>
  <si>
    <t>Equity to Assets</t>
  </si>
  <si>
    <t>Coverage Ratio **</t>
  </si>
  <si>
    <t>*  Nonaccruing loans and loans past due 90+ days</t>
  </si>
  <si>
    <t>** Loss reserve as a percentage of noncurrent loans</t>
  </si>
  <si>
    <t>Dollar Amounts in Billions</t>
  </si>
  <si>
    <t xml:space="preserve">All Insured </t>
  </si>
  <si>
    <t>Institutions</t>
  </si>
  <si>
    <t>International</t>
  </si>
  <si>
    <t>Banks</t>
  </si>
  <si>
    <t>Agricultural</t>
  </si>
  <si>
    <t>Credit Card</t>
  </si>
  <si>
    <t>Lenders</t>
  </si>
  <si>
    <t>Commercial</t>
  </si>
  <si>
    <t xml:space="preserve">Mortgage </t>
  </si>
  <si>
    <t>Consumer</t>
  </si>
  <si>
    <t>Other</t>
  </si>
  <si>
    <t>Specialized</t>
  </si>
  <si>
    <t>&lt;$1 Billion</t>
  </si>
  <si>
    <t>&gt;$1 Billion</t>
  </si>
  <si>
    <t>All Other</t>
  </si>
  <si>
    <t>Asset Concentration Group</t>
  </si>
  <si>
    <t>Savings</t>
  </si>
  <si>
    <t xml:space="preserve">Total Assets </t>
  </si>
  <si>
    <t>Net Income (QTR)</t>
  </si>
  <si>
    <t>Percent Profitable (QTR)</t>
  </si>
  <si>
    <t>Net Interest Margin (QTR)</t>
  </si>
  <si>
    <t xml:space="preserve">    Real Estate Loans (QTR)</t>
  </si>
  <si>
    <t xml:space="preserve">    C&amp;I Loans (QTR)</t>
  </si>
  <si>
    <t xml:space="preserve">    Consumer Loans (QTR)</t>
  </si>
  <si>
    <t>Net Charge-Off Rate - All Loans (QTR)</t>
  </si>
  <si>
    <t>Average Return on Assets (QTR)</t>
  </si>
  <si>
    <t>Average Return on Equity (QTR)</t>
  </si>
  <si>
    <t># of institutions</t>
  </si>
  <si>
    <t>Total Loans and Lease</t>
  </si>
  <si>
    <t>Net Income-QTR</t>
  </si>
  <si>
    <t>ROA-QTR</t>
  </si>
  <si>
    <t>ROE - QTR</t>
  </si>
  <si>
    <t>Net interest Margin</t>
  </si>
  <si>
    <t>Equity</t>
  </si>
  <si>
    <t>Noncurrent loans/Gross loans</t>
  </si>
  <si>
    <t>Noncurrent RE/RE loans</t>
  </si>
  <si>
    <t>Noncurrent CI</t>
  </si>
  <si>
    <t>CI Loans</t>
  </si>
  <si>
    <t>Noncurrent Consumer Loans</t>
  </si>
  <si>
    <t>Consumer Loans</t>
  </si>
  <si>
    <t>Reserves/Noncurrent Loans</t>
  </si>
  <si>
    <t>Net Charge-off rate-QTR loans</t>
  </si>
  <si>
    <t>RE net charge-off rate</t>
  </si>
  <si>
    <t>CI net charge-offs</t>
  </si>
  <si>
    <t>Avg CI - 2 quarters</t>
  </si>
  <si>
    <t>Net charge-off rate - Consumer</t>
  </si>
  <si>
    <t>All Institutions</t>
  </si>
  <si>
    <t>CALLYM</t>
  </si>
  <si>
    <t>COUNT</t>
  </si>
  <si>
    <t>ASSET</t>
  </si>
  <si>
    <t>LNLSGR</t>
  </si>
  <si>
    <t>DEPDOM</t>
  </si>
  <si>
    <t>NETINCQ</t>
  </si>
  <si>
    <t>ROAQ</t>
  </si>
  <si>
    <t>ROEQ</t>
  </si>
  <si>
    <t>NCLNLSR</t>
  </si>
  <si>
    <t>NCRER</t>
  </si>
  <si>
    <t>NCCI</t>
  </si>
  <si>
    <t>LNCI</t>
  </si>
  <si>
    <t>NCCON</t>
  </si>
  <si>
    <t>LNCON</t>
  </si>
  <si>
    <t>LNRESNCR</t>
  </si>
  <si>
    <t>NTLNLSQR</t>
  </si>
  <si>
    <t>NTREQR</t>
  </si>
  <si>
    <t>NTCIQ</t>
  </si>
  <si>
    <t>LNCI22</t>
  </si>
  <si>
    <t>NTCONQR</t>
  </si>
  <si>
    <t>All Commercial Institutions</t>
  </si>
  <si>
    <t>All Savings Institutions</t>
  </si>
  <si>
    <t>Specialized Groups</t>
  </si>
  <si>
    <t>SPECGRP</t>
  </si>
  <si>
    <t># of FDIC Supervised</t>
  </si>
  <si>
    <t>NIMYQ</t>
  </si>
  <si>
    <t>EQV</t>
  </si>
  <si>
    <t>Specialized Group</t>
  </si>
  <si>
    <t># of Profitable institutions</t>
  </si>
  <si>
    <t>Noncurrent Loan Rate - Total Loans *</t>
  </si>
  <si>
    <t>See back of page for FDIC historical trends.</t>
  </si>
  <si>
    <t>Statistics At A Glance</t>
  </si>
  <si>
    <t>FDIC</t>
  </si>
  <si>
    <t>SUPERVISED</t>
  </si>
  <si>
    <t>**  Prior years have been revised to reflect failed/assisted assets as reported on the Call Report for the quarter prior to failure/assistance.</t>
  </si>
  <si>
    <t>As of September 30, 2009</t>
  </si>
  <si>
    <t>Third Quarter 2009</t>
  </si>
  <si>
    <t>Third Quarter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</si>
</sst>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#,##0.000_);\(#,##0.000\)"/>
    <numFmt numFmtId="167" formatCode="#,##0.0000_);\(#,##0.0000\)"/>
    <numFmt numFmtId="168" formatCode="0.00_);\(0.00\)"/>
    <numFmt numFmtId="169" formatCode="_(* #,##0.0_);_(* \(#,##0.0\);_(* &quot;-&quot;??_);_(@_)"/>
    <numFmt numFmtId="170" formatCode="_(* #,##0_);_(* \(#,##0\);_(* &quot;-&quot;??_);_(@_)"/>
    <numFmt numFmtId="171" formatCode="#,##0.000"/>
    <numFmt numFmtId="172" formatCode="0.0"/>
    <numFmt numFmtId="173" formatCode="0.000"/>
    <numFmt numFmtId="174" formatCode="000000"/>
    <numFmt numFmtId="175" formatCode="000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sz val="14"/>
      <name val="Century Schoolbook"/>
      <family val="1"/>
    </font>
    <font>
      <sz val="14"/>
      <name val="Century Schoolbook"/>
      <family val="1"/>
    </font>
    <font>
      <b/>
      <sz val="14"/>
      <name val="Arial"/>
      <family val="2"/>
    </font>
    <font>
      <sz val="8"/>
      <color indexed="9"/>
      <name val="Times New Roman"/>
      <family val="1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4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" xfId="0" applyNumberFormat="1" applyBorder="1" applyAlignment="1">
      <alignment horizontal="right"/>
    </xf>
    <xf numFmtId="17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4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1" fontId="0" fillId="0" borderId="3" xfId="0" applyNumberFormat="1" applyFont="1" applyBorder="1" applyAlignment="1">
      <alignment/>
    </xf>
    <xf numFmtId="171" fontId="0" fillId="0" borderId="2" xfId="0" applyNumberFormat="1" applyFont="1" applyBorder="1" applyAlignment="1">
      <alignment/>
    </xf>
    <xf numFmtId="171" fontId="0" fillId="0" borderId="1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4" fontId="0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9" fillId="3" borderId="1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NumberFormat="1" applyFont="1" applyAlignment="1" quotePrefix="1">
      <alignment/>
    </xf>
    <xf numFmtId="3" fontId="0" fillId="0" borderId="0" xfId="0" applyNumberFormat="1" applyFont="1" applyAlignment="1" quotePrefix="1">
      <alignment/>
    </xf>
    <xf numFmtId="0" fontId="0" fillId="0" borderId="0" xfId="0" applyNumberFormat="1" applyAlignment="1" quotePrefix="1">
      <alignment/>
    </xf>
    <xf numFmtId="3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5" fillId="0" borderId="0" xfId="21" applyNumberFormat="1">
      <alignment/>
      <protection/>
    </xf>
    <xf numFmtId="0" fontId="5" fillId="3" borderId="6" xfId="0" applyFont="1" applyFill="1" applyBorder="1" applyAlignment="1" quotePrefix="1">
      <alignment horizontal="left"/>
    </xf>
    <xf numFmtId="0" fontId="5" fillId="0" borderId="2" xfId="0" applyFont="1" applyFill="1" applyBorder="1" applyAlignment="1" quotePrefix="1">
      <alignment horizontal="left"/>
    </xf>
    <xf numFmtId="0" fontId="0" fillId="0" borderId="8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5" fillId="0" borderId="0" xfId="21" applyNumberFormat="1" quotePrefix="1">
      <alignment/>
      <protection/>
    </xf>
    <xf numFmtId="0" fontId="0" fillId="0" borderId="2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15" fillId="0" borderId="0" xfId="21">
      <alignment/>
      <protection/>
    </xf>
    <xf numFmtId="0" fontId="12" fillId="0" borderId="0" xfId="0" applyFont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4" borderId="0" xfId="0" applyFont="1" applyFill="1" applyAlignment="1" quotePrefix="1">
      <alignment horizontal="center"/>
    </xf>
    <xf numFmtId="0" fontId="7" fillId="4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ork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99CCFF"/>
      <rgbColor rgb="00000080"/>
      <rgbColor rgb="00FF00FF"/>
      <rgbColor rgb="00FFFF00"/>
      <rgbColor rgb="0000FFFF"/>
      <rgbColor rgb="00800080"/>
      <rgbColor rgb="00CCFFFF"/>
      <rgbColor rgb="00CCECFF"/>
      <rgbColor rgb="0066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0</xdr:row>
      <xdr:rowOff>9525</xdr:rowOff>
    </xdr:from>
    <xdr:to>
      <xdr:col>4</xdr:col>
      <xdr:colOff>85725</xdr:colOff>
      <xdr:row>1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"/>
          <a:ext cx="1866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workbookViewId="0" topLeftCell="A1">
      <pane xSplit="1" topLeftCell="U1" activePane="topRight" state="frozen"/>
      <selection pane="topLeft" activeCell="B1" sqref="B1"/>
      <selection pane="topRight" activeCell="X43" sqref="X43"/>
    </sheetView>
  </sheetViews>
  <sheetFormatPr defaultColWidth="9.140625" defaultRowHeight="12.75"/>
  <cols>
    <col min="1" max="1" width="14.7109375" style="22" customWidth="1"/>
    <col min="2" max="6" width="14.7109375" style="20" customWidth="1"/>
    <col min="7" max="12" width="14.7109375" style="22" customWidth="1"/>
    <col min="13" max="16" width="14.7109375" style="20" customWidth="1"/>
    <col min="17" max="19" width="14.7109375" style="22" customWidth="1"/>
    <col min="20" max="21" width="14.7109375" style="20" customWidth="1"/>
    <col min="22" max="22" width="14.7109375" style="22" customWidth="1"/>
    <col min="23" max="23" width="15.00390625" style="22" customWidth="1"/>
    <col min="24" max="24" width="23.7109375" style="20" customWidth="1"/>
    <col min="25" max="16384" width="14.7109375" style="22" customWidth="1"/>
  </cols>
  <sheetData>
    <row r="1" spans="1:31" s="1" customFormat="1" ht="12.75">
      <c r="A1" s="25"/>
      <c r="B1" s="26" t="s">
        <v>42</v>
      </c>
      <c r="C1" s="26" t="s">
        <v>3</v>
      </c>
      <c r="D1" s="26" t="s">
        <v>43</v>
      </c>
      <c r="E1" s="26" t="s">
        <v>2</v>
      </c>
      <c r="F1" s="26" t="s">
        <v>44</v>
      </c>
      <c r="G1" s="27" t="s">
        <v>45</v>
      </c>
      <c r="H1" s="26" t="s">
        <v>46</v>
      </c>
      <c r="I1" s="26" t="s">
        <v>47</v>
      </c>
      <c r="J1" s="26" t="s">
        <v>48</v>
      </c>
      <c r="K1" s="27" t="s">
        <v>49</v>
      </c>
      <c r="L1" s="26" t="s">
        <v>50</v>
      </c>
      <c r="M1" s="26" t="s">
        <v>51</v>
      </c>
      <c r="N1" s="26" t="s">
        <v>52</v>
      </c>
      <c r="O1" s="26" t="s">
        <v>53</v>
      </c>
      <c r="P1" s="26" t="s">
        <v>54</v>
      </c>
      <c r="Q1" s="27" t="s">
        <v>55</v>
      </c>
      <c r="R1" s="27" t="s">
        <v>56</v>
      </c>
      <c r="S1" s="26" t="s">
        <v>57</v>
      </c>
      <c r="T1" s="26" t="s">
        <v>58</v>
      </c>
      <c r="U1" s="26" t="s">
        <v>59</v>
      </c>
      <c r="V1" s="1" t="s">
        <v>60</v>
      </c>
      <c r="W1" s="1" t="s">
        <v>89</v>
      </c>
      <c r="X1" s="26" t="s">
        <v>86</v>
      </c>
      <c r="Y1" s="1" t="s">
        <v>90</v>
      </c>
      <c r="AD1" s="27"/>
      <c r="AE1" s="26"/>
    </row>
    <row r="2" spans="1:31" ht="12.75">
      <c r="A2" s="19"/>
      <c r="G2" s="21"/>
      <c r="H2" s="20"/>
      <c r="I2" s="20"/>
      <c r="J2" s="20"/>
      <c r="K2" s="21"/>
      <c r="L2" s="20"/>
      <c r="Q2" s="21"/>
      <c r="R2" s="21"/>
      <c r="S2" s="20"/>
      <c r="AD2" s="21"/>
      <c r="AE2" s="20"/>
    </row>
    <row r="3" spans="1:31" ht="12.75">
      <c r="A3" s="23" t="s">
        <v>61</v>
      </c>
      <c r="G3" s="21"/>
      <c r="H3" s="20"/>
      <c r="I3" s="20"/>
      <c r="J3" s="20"/>
      <c r="K3" s="21"/>
      <c r="L3" s="20"/>
      <c r="Q3" s="21"/>
      <c r="R3" s="21"/>
      <c r="S3" s="20"/>
      <c r="AD3" s="21"/>
      <c r="AE3" s="20"/>
    </row>
    <row r="4" spans="1:27" ht="12.75">
      <c r="A4" s="97" t="s">
        <v>62</v>
      </c>
      <c r="B4" s="97" t="s">
        <v>63</v>
      </c>
      <c r="C4" s="97" t="s">
        <v>64</v>
      </c>
      <c r="D4" s="97" t="s">
        <v>65</v>
      </c>
      <c r="E4" s="97" t="s">
        <v>66</v>
      </c>
      <c r="F4" s="97" t="s">
        <v>67</v>
      </c>
      <c r="G4" s="97" t="s">
        <v>68</v>
      </c>
      <c r="H4" s="97" t="s">
        <v>69</v>
      </c>
      <c r="I4" s="97" t="s">
        <v>87</v>
      </c>
      <c r="J4" s="97" t="s">
        <v>88</v>
      </c>
      <c r="K4" s="97" t="s">
        <v>70</v>
      </c>
      <c r="L4" s="97" t="s">
        <v>71</v>
      </c>
      <c r="M4" s="97" t="s">
        <v>72</v>
      </c>
      <c r="N4" s="97" t="s">
        <v>73</v>
      </c>
      <c r="O4" s="97" t="s">
        <v>74</v>
      </c>
      <c r="P4" s="97" t="s">
        <v>75</v>
      </c>
      <c r="Q4" s="97" t="s">
        <v>76</v>
      </c>
      <c r="R4" s="97" t="s">
        <v>77</v>
      </c>
      <c r="S4" s="97" t="s">
        <v>78</v>
      </c>
      <c r="T4" s="97" t="s">
        <v>79</v>
      </c>
      <c r="U4" s="97" t="s">
        <v>80</v>
      </c>
      <c r="V4" s="97" t="s">
        <v>81</v>
      </c>
      <c r="W4" s="97" t="s">
        <v>85</v>
      </c>
      <c r="X4" s="86"/>
      <c r="Y4" s="20"/>
      <c r="Z4" s="20"/>
      <c r="AA4" s="20"/>
    </row>
    <row r="5" spans="1:31" ht="12.75">
      <c r="A5" s="97">
        <v>200909</v>
      </c>
      <c r="B5" s="97">
        <v>8099</v>
      </c>
      <c r="C5" s="97">
        <v>13247285369</v>
      </c>
      <c r="D5" s="97">
        <v>7414943752</v>
      </c>
      <c r="E5" s="97">
        <v>7553140157</v>
      </c>
      <c r="F5" s="97">
        <v>2833421</v>
      </c>
      <c r="G5" s="97">
        <v>0.09</v>
      </c>
      <c r="H5" s="97">
        <v>0.8</v>
      </c>
      <c r="I5" s="97">
        <v>3.51</v>
      </c>
      <c r="J5" s="97">
        <v>10.9</v>
      </c>
      <c r="K5" s="97">
        <v>4.94</v>
      </c>
      <c r="L5" s="97">
        <v>6.41</v>
      </c>
      <c r="M5" s="97">
        <v>45470783</v>
      </c>
      <c r="N5" s="97">
        <v>1275647383</v>
      </c>
      <c r="O5" s="97">
        <v>21630059</v>
      </c>
      <c r="P5" s="97">
        <v>1040183257</v>
      </c>
      <c r="Q5" s="97">
        <v>60.08</v>
      </c>
      <c r="R5" s="97">
        <v>2.71</v>
      </c>
      <c r="S5" s="97">
        <v>2.21</v>
      </c>
      <c r="T5" s="97">
        <v>8567605</v>
      </c>
      <c r="U5" s="97">
        <v>1317204894.5</v>
      </c>
      <c r="V5" s="97">
        <v>5.73</v>
      </c>
      <c r="W5" s="100"/>
      <c r="X5" s="97">
        <v>4981</v>
      </c>
      <c r="Y5" s="97">
        <v>5949</v>
      </c>
      <c r="Z5" s="20">
        <f>+Y10+Y15</f>
        <v>5949</v>
      </c>
      <c r="AA5" s="20">
        <f>+X10+X15</f>
        <v>4981</v>
      </c>
      <c r="AD5" s="20"/>
      <c r="AE5" s="20"/>
    </row>
    <row r="6" spans="1:31" ht="12.75">
      <c r="A6" s="97">
        <v>200809</v>
      </c>
      <c r="B6" s="97">
        <v>8384</v>
      </c>
      <c r="C6" s="97">
        <v>13572986579</v>
      </c>
      <c r="D6" s="97">
        <v>7989772936</v>
      </c>
      <c r="E6" s="97">
        <v>7222233242</v>
      </c>
      <c r="F6" s="97">
        <v>878874</v>
      </c>
      <c r="G6" s="97">
        <v>0.03</v>
      </c>
      <c r="H6" s="97">
        <v>0.27</v>
      </c>
      <c r="I6" s="97">
        <v>3.37</v>
      </c>
      <c r="J6" s="97">
        <v>9.62</v>
      </c>
      <c r="K6" s="97">
        <v>2.34</v>
      </c>
      <c r="L6" s="97">
        <v>3.14</v>
      </c>
      <c r="M6" s="97">
        <v>17684094</v>
      </c>
      <c r="N6" s="97">
        <v>1502745682</v>
      </c>
      <c r="O6" s="97">
        <v>16094453</v>
      </c>
      <c r="P6" s="97">
        <v>1082713569</v>
      </c>
      <c r="Q6" s="97">
        <v>83.5</v>
      </c>
      <c r="R6" s="97">
        <v>1.43</v>
      </c>
      <c r="S6" s="97">
        <v>1.2</v>
      </c>
      <c r="T6" s="97">
        <v>3938254</v>
      </c>
      <c r="U6" s="97">
        <v>1489199081</v>
      </c>
      <c r="V6" s="97">
        <v>3.56</v>
      </c>
      <c r="W6" s="100"/>
      <c r="X6" s="97">
        <v>5134</v>
      </c>
      <c r="Y6" s="97">
        <v>6324</v>
      </c>
      <c r="Z6" s="20">
        <f>+Y11+Y16</f>
        <v>6324</v>
      </c>
      <c r="AA6" s="20">
        <f>+X11+X16</f>
        <v>5134</v>
      </c>
      <c r="AD6" s="20"/>
      <c r="AE6" s="20"/>
    </row>
    <row r="7" spans="25:31" ht="12.75">
      <c r="Y7" s="20"/>
      <c r="Z7" s="20"/>
      <c r="AA7" s="20"/>
      <c r="AD7" s="21"/>
      <c r="AE7" s="20"/>
    </row>
    <row r="8" spans="1:31" ht="12.75">
      <c r="A8" s="23" t="s">
        <v>82</v>
      </c>
      <c r="G8" s="21"/>
      <c r="H8" s="20"/>
      <c r="I8" s="20"/>
      <c r="J8" s="20"/>
      <c r="K8" s="21"/>
      <c r="L8" s="20"/>
      <c r="Q8" s="21"/>
      <c r="R8" s="21"/>
      <c r="S8" s="20"/>
      <c r="Y8" s="20"/>
      <c r="Z8" s="20"/>
      <c r="AA8" s="20"/>
      <c r="AD8" s="21"/>
      <c r="AE8" s="20"/>
    </row>
    <row r="9" spans="1:27" ht="12.75">
      <c r="A9" s="97" t="s">
        <v>62</v>
      </c>
      <c r="B9" s="97" t="s">
        <v>63</v>
      </c>
      <c r="C9" s="97" t="s">
        <v>64</v>
      </c>
      <c r="D9" s="97" t="s">
        <v>65</v>
      </c>
      <c r="E9" s="97" t="s">
        <v>66</v>
      </c>
      <c r="F9" s="97" t="s">
        <v>67</v>
      </c>
      <c r="G9" s="97" t="s">
        <v>68</v>
      </c>
      <c r="H9" s="97" t="s">
        <v>69</v>
      </c>
      <c r="I9" s="97" t="s">
        <v>87</v>
      </c>
      <c r="J9" s="97" t="s">
        <v>88</v>
      </c>
      <c r="K9" s="97" t="s">
        <v>70</v>
      </c>
      <c r="L9" s="97" t="s">
        <v>71</v>
      </c>
      <c r="M9" s="97" t="s">
        <v>72</v>
      </c>
      <c r="N9" s="97" t="s">
        <v>73</v>
      </c>
      <c r="O9" s="97" t="s">
        <v>74</v>
      </c>
      <c r="P9" s="97" t="s">
        <v>75</v>
      </c>
      <c r="Q9" s="97" t="s">
        <v>76</v>
      </c>
      <c r="R9" s="97" t="s">
        <v>77</v>
      </c>
      <c r="S9" s="97" t="s">
        <v>78</v>
      </c>
      <c r="T9" s="97" t="s">
        <v>79</v>
      </c>
      <c r="U9" s="97" t="s">
        <v>80</v>
      </c>
      <c r="V9" s="97" t="s">
        <v>81</v>
      </c>
      <c r="W9" s="97" t="s">
        <v>85</v>
      </c>
      <c r="X9" s="86"/>
      <c r="Y9" s="20"/>
      <c r="Z9" s="20"/>
      <c r="AA9" s="20"/>
    </row>
    <row r="10" spans="1:31" ht="12.75">
      <c r="A10" s="97">
        <v>200909</v>
      </c>
      <c r="B10" s="97">
        <v>6911</v>
      </c>
      <c r="C10" s="97">
        <v>11866395044</v>
      </c>
      <c r="D10" s="97">
        <v>6537295906</v>
      </c>
      <c r="E10" s="97">
        <v>6630500995</v>
      </c>
      <c r="F10" s="97">
        <v>1456843</v>
      </c>
      <c r="G10" s="97">
        <v>0.05</v>
      </c>
      <c r="H10" s="97">
        <v>0.46</v>
      </c>
      <c r="I10" s="97">
        <v>3.53</v>
      </c>
      <c r="J10" s="97">
        <v>10.92</v>
      </c>
      <c r="K10" s="97">
        <v>5</v>
      </c>
      <c r="L10" s="97">
        <v>6.69</v>
      </c>
      <c r="M10" s="97">
        <v>43240398</v>
      </c>
      <c r="N10" s="97">
        <v>1210673067</v>
      </c>
      <c r="O10" s="97">
        <v>20312813</v>
      </c>
      <c r="P10" s="97">
        <v>959130036</v>
      </c>
      <c r="Q10" s="97">
        <v>62.35</v>
      </c>
      <c r="R10" s="97">
        <v>2.79</v>
      </c>
      <c r="S10" s="97">
        <v>2.33</v>
      </c>
      <c r="T10" s="97">
        <v>7860369</v>
      </c>
      <c r="U10" s="97">
        <v>1251441903.5</v>
      </c>
      <c r="V10" s="97">
        <v>5.82</v>
      </c>
      <c r="W10" s="100"/>
      <c r="X10" s="97">
        <v>4573</v>
      </c>
      <c r="Y10" s="97">
        <v>5083</v>
      </c>
      <c r="Z10" s="20"/>
      <c r="AA10" s="20"/>
      <c r="AD10" s="20"/>
      <c r="AE10" s="20"/>
    </row>
    <row r="11" spans="1:31" ht="12.75">
      <c r="A11" s="97">
        <v>200809</v>
      </c>
      <c r="B11" s="97">
        <v>7146</v>
      </c>
      <c r="C11" s="97">
        <v>12050118003</v>
      </c>
      <c r="D11" s="97">
        <v>6941675363</v>
      </c>
      <c r="E11" s="97">
        <v>6273319562</v>
      </c>
      <c r="F11" s="97">
        <v>7908286</v>
      </c>
      <c r="G11" s="97">
        <v>0.27</v>
      </c>
      <c r="H11" s="97">
        <v>2.73</v>
      </c>
      <c r="I11" s="97">
        <v>3.4</v>
      </c>
      <c r="J11" s="97">
        <v>9.66</v>
      </c>
      <c r="K11" s="97">
        <v>2.27</v>
      </c>
      <c r="L11" s="97">
        <v>3.14</v>
      </c>
      <c r="M11" s="97">
        <v>16761401</v>
      </c>
      <c r="N11" s="97">
        <v>1430738306</v>
      </c>
      <c r="O11" s="97">
        <v>15153662</v>
      </c>
      <c r="P11" s="97">
        <v>997712423</v>
      </c>
      <c r="Q11" s="97">
        <v>86.92</v>
      </c>
      <c r="R11" s="97">
        <v>1.45</v>
      </c>
      <c r="S11" s="97">
        <v>1.24</v>
      </c>
      <c r="T11" s="97">
        <v>3445194</v>
      </c>
      <c r="U11" s="97">
        <v>1417287173.5</v>
      </c>
      <c r="V11" s="97">
        <v>3.56</v>
      </c>
      <c r="W11" s="100"/>
      <c r="X11" s="97">
        <v>4715</v>
      </c>
      <c r="Y11" s="97">
        <v>5498</v>
      </c>
      <c r="Z11" s="20"/>
      <c r="AA11" s="20"/>
      <c r="AD11" s="20"/>
      <c r="AE11" s="20"/>
    </row>
    <row r="12" spans="25:31" ht="12.75">
      <c r="Y12" s="20"/>
      <c r="Z12" s="20"/>
      <c r="AA12" s="20"/>
      <c r="AD12" s="21"/>
      <c r="AE12" s="20"/>
    </row>
    <row r="13" spans="1:31" ht="12.75">
      <c r="A13" s="23" t="s">
        <v>83</v>
      </c>
      <c r="G13" s="21"/>
      <c r="H13" s="20"/>
      <c r="I13" s="20"/>
      <c r="J13" s="20"/>
      <c r="K13" s="21"/>
      <c r="L13" s="20"/>
      <c r="Q13" s="21"/>
      <c r="R13" s="21"/>
      <c r="S13" s="20"/>
      <c r="Y13" s="20"/>
      <c r="Z13" s="20"/>
      <c r="AA13" s="20"/>
      <c r="AD13" s="21"/>
      <c r="AE13" s="20"/>
    </row>
    <row r="14" spans="1:27" ht="12.75">
      <c r="A14" s="97" t="s">
        <v>62</v>
      </c>
      <c r="B14" s="97" t="s">
        <v>63</v>
      </c>
      <c r="C14" s="97" t="s">
        <v>64</v>
      </c>
      <c r="D14" s="97" t="s">
        <v>65</v>
      </c>
      <c r="E14" s="97" t="s">
        <v>66</v>
      </c>
      <c r="F14" s="97" t="s">
        <v>67</v>
      </c>
      <c r="G14" s="97" t="s">
        <v>68</v>
      </c>
      <c r="H14" s="97" t="s">
        <v>69</v>
      </c>
      <c r="I14" s="97" t="s">
        <v>87</v>
      </c>
      <c r="J14" s="97" t="s">
        <v>88</v>
      </c>
      <c r="K14" s="97" t="s">
        <v>70</v>
      </c>
      <c r="L14" s="97" t="s">
        <v>71</v>
      </c>
      <c r="M14" s="97" t="s">
        <v>72</v>
      </c>
      <c r="N14" s="97" t="s">
        <v>73</v>
      </c>
      <c r="O14" s="97" t="s">
        <v>74</v>
      </c>
      <c r="P14" s="97" t="s">
        <v>75</v>
      </c>
      <c r="Q14" s="97" t="s">
        <v>76</v>
      </c>
      <c r="R14" s="97" t="s">
        <v>77</v>
      </c>
      <c r="S14" s="97" t="s">
        <v>78</v>
      </c>
      <c r="T14" s="97" t="s">
        <v>79</v>
      </c>
      <c r="U14" s="97" t="s">
        <v>80</v>
      </c>
      <c r="V14" s="97" t="s">
        <v>81</v>
      </c>
      <c r="W14" s="97" t="s">
        <v>85</v>
      </c>
      <c r="X14" s="85"/>
      <c r="Y14" s="20"/>
      <c r="Z14" s="20"/>
      <c r="AA14" s="20"/>
    </row>
    <row r="15" spans="1:31" ht="12.75">
      <c r="A15" s="97">
        <v>200909</v>
      </c>
      <c r="B15" s="97">
        <v>1188</v>
      </c>
      <c r="C15" s="97">
        <v>1380890325</v>
      </c>
      <c r="D15" s="97">
        <v>877647846</v>
      </c>
      <c r="E15" s="97">
        <v>922639162</v>
      </c>
      <c r="F15" s="97">
        <v>1376578</v>
      </c>
      <c r="G15" s="97">
        <v>0.4</v>
      </c>
      <c r="H15" s="97">
        <v>3.79</v>
      </c>
      <c r="I15" s="97">
        <v>3.3</v>
      </c>
      <c r="J15" s="97">
        <v>10.7</v>
      </c>
      <c r="K15" s="97">
        <v>4.5</v>
      </c>
      <c r="L15" s="97">
        <v>4.94</v>
      </c>
      <c r="M15" s="97">
        <v>2230385</v>
      </c>
      <c r="N15" s="97">
        <v>64974316</v>
      </c>
      <c r="O15" s="97">
        <v>1317246</v>
      </c>
      <c r="P15" s="97">
        <v>81053221</v>
      </c>
      <c r="Q15" s="97">
        <v>41.27</v>
      </c>
      <c r="R15" s="97">
        <v>2.07</v>
      </c>
      <c r="S15" s="97">
        <v>1.59</v>
      </c>
      <c r="T15" s="97">
        <v>707236</v>
      </c>
      <c r="U15" s="97">
        <v>65762991</v>
      </c>
      <c r="V15" s="97">
        <v>4.64</v>
      </c>
      <c r="W15" s="100"/>
      <c r="X15" s="97">
        <v>408</v>
      </c>
      <c r="Y15" s="97">
        <v>866</v>
      </c>
      <c r="Z15" s="20"/>
      <c r="AA15" s="20"/>
      <c r="AD15" s="20"/>
      <c r="AE15" s="20"/>
    </row>
    <row r="16" spans="1:31" ht="12.75">
      <c r="A16" s="97">
        <v>200809</v>
      </c>
      <c r="B16" s="97">
        <v>1238</v>
      </c>
      <c r="C16" s="97">
        <v>1522868576</v>
      </c>
      <c r="D16" s="97">
        <v>1048097573</v>
      </c>
      <c r="E16" s="97">
        <v>948913680</v>
      </c>
      <c r="F16" s="97">
        <v>-7029412</v>
      </c>
      <c r="G16" s="97">
        <v>-1.85</v>
      </c>
      <c r="H16" s="97">
        <v>-20.01</v>
      </c>
      <c r="I16" s="97">
        <v>3.17</v>
      </c>
      <c r="J16" s="97">
        <v>9.31</v>
      </c>
      <c r="K16" s="97">
        <v>2.82</v>
      </c>
      <c r="L16" s="97">
        <v>3.13</v>
      </c>
      <c r="M16" s="97">
        <v>922693</v>
      </c>
      <c r="N16" s="97">
        <v>72007376</v>
      </c>
      <c r="O16" s="97">
        <v>940791</v>
      </c>
      <c r="P16" s="97">
        <v>85001146</v>
      </c>
      <c r="Q16" s="97">
        <v>65.3</v>
      </c>
      <c r="R16" s="97">
        <v>1.34</v>
      </c>
      <c r="S16" s="97">
        <v>1.02</v>
      </c>
      <c r="T16" s="97">
        <v>493060</v>
      </c>
      <c r="U16" s="97">
        <v>71911907.5</v>
      </c>
      <c r="V16" s="97">
        <v>3.55</v>
      </c>
      <c r="W16" s="100"/>
      <c r="X16" s="97">
        <v>419</v>
      </c>
      <c r="Y16" s="97">
        <v>826</v>
      </c>
      <c r="Z16" s="20"/>
      <c r="AA16" s="20"/>
      <c r="AD16" s="20"/>
      <c r="AE16" s="20"/>
    </row>
    <row r="17" spans="25:31" ht="12.75">
      <c r="Y17" s="20"/>
      <c r="Z17" s="20"/>
      <c r="AA17" s="20"/>
      <c r="AD17" s="21"/>
      <c r="AE17" s="20"/>
    </row>
    <row r="18" spans="1:31" ht="12.75">
      <c r="A18" s="23" t="s">
        <v>84</v>
      </c>
      <c r="G18" s="21"/>
      <c r="H18" s="20"/>
      <c r="I18" s="20"/>
      <c r="J18" s="20"/>
      <c r="K18" s="21"/>
      <c r="L18" s="20"/>
      <c r="Q18" s="21"/>
      <c r="R18" s="21"/>
      <c r="S18" s="20"/>
      <c r="X18" s="20" t="s">
        <v>94</v>
      </c>
      <c r="Y18" s="20"/>
      <c r="Z18" s="20"/>
      <c r="AA18" s="20"/>
      <c r="AD18" s="21"/>
      <c r="AE18" s="20"/>
    </row>
    <row r="19" spans="1:27" ht="12.75">
      <c r="A19" s="84" t="s">
        <v>62</v>
      </c>
      <c r="B19" s="84" t="s">
        <v>63</v>
      </c>
      <c r="C19" s="84" t="s">
        <v>64</v>
      </c>
      <c r="D19" s="84" t="s">
        <v>65</v>
      </c>
      <c r="E19" s="84" t="s">
        <v>66</v>
      </c>
      <c r="F19" s="84" t="s">
        <v>67</v>
      </c>
      <c r="G19" s="84" t="s">
        <v>68</v>
      </c>
      <c r="H19" s="84" t="s">
        <v>69</v>
      </c>
      <c r="I19" s="84" t="s">
        <v>87</v>
      </c>
      <c r="J19" s="84" t="s">
        <v>88</v>
      </c>
      <c r="K19" s="84" t="s">
        <v>70</v>
      </c>
      <c r="L19" s="84" t="s">
        <v>71</v>
      </c>
      <c r="M19" s="84" t="s">
        <v>72</v>
      </c>
      <c r="N19" s="84" t="s">
        <v>73</v>
      </c>
      <c r="O19" s="84" t="s">
        <v>74</v>
      </c>
      <c r="P19" s="84" t="s">
        <v>75</v>
      </c>
      <c r="Q19" s="84" t="s">
        <v>76</v>
      </c>
      <c r="R19" s="84" t="s">
        <v>77</v>
      </c>
      <c r="S19" s="84" t="s">
        <v>78</v>
      </c>
      <c r="T19" s="84" t="s">
        <v>79</v>
      </c>
      <c r="U19" s="84" t="s">
        <v>80</v>
      </c>
      <c r="V19" s="84" t="s">
        <v>81</v>
      </c>
      <c r="W19" s="84" t="s">
        <v>85</v>
      </c>
      <c r="X19" s="88" t="s">
        <v>95</v>
      </c>
      <c r="Y19" s="20"/>
      <c r="Z19" s="20"/>
      <c r="AA19" s="20"/>
    </row>
    <row r="20" spans="1:31" ht="12.75">
      <c r="A20" s="97">
        <v>200909</v>
      </c>
      <c r="B20" s="97">
        <v>4</v>
      </c>
      <c r="C20" s="97">
        <v>3183369203</v>
      </c>
      <c r="D20" s="97">
        <v>1133132732</v>
      </c>
      <c r="E20" s="97">
        <v>945960025</v>
      </c>
      <c r="F20" s="97">
        <v>-309761</v>
      </c>
      <c r="G20" s="97">
        <v>-0.04</v>
      </c>
      <c r="H20" s="97">
        <v>-0.46</v>
      </c>
      <c r="I20" s="97">
        <v>2.88</v>
      </c>
      <c r="J20" s="97">
        <v>8.45</v>
      </c>
      <c r="K20" s="97">
        <v>6.96</v>
      </c>
      <c r="L20" s="97">
        <v>9.52</v>
      </c>
      <c r="M20" s="97">
        <v>15347009</v>
      </c>
      <c r="N20" s="97">
        <v>220908459</v>
      </c>
      <c r="O20" s="97">
        <v>5022000</v>
      </c>
      <c r="P20" s="97">
        <v>187816387</v>
      </c>
      <c r="Q20" s="97">
        <v>59.07</v>
      </c>
      <c r="R20" s="97">
        <v>3.18</v>
      </c>
      <c r="S20" s="97">
        <v>3.19</v>
      </c>
      <c r="T20" s="97">
        <v>1361000</v>
      </c>
      <c r="U20" s="97">
        <v>231745871.5</v>
      </c>
      <c r="V20" s="97">
        <v>5.4</v>
      </c>
      <c r="W20" s="97">
        <v>1</v>
      </c>
      <c r="X20" s="89">
        <v>0</v>
      </c>
      <c r="Y20" s="97">
        <v>2</v>
      </c>
      <c r="Z20" s="86"/>
      <c r="AA20" s="86"/>
      <c r="AD20" s="20"/>
      <c r="AE20" s="20"/>
    </row>
    <row r="21" spans="1:31" ht="12.75">
      <c r="A21" s="97">
        <v>200909</v>
      </c>
      <c r="B21" s="97">
        <v>1578</v>
      </c>
      <c r="C21" s="97">
        <v>177482081</v>
      </c>
      <c r="D21" s="97">
        <v>117881223</v>
      </c>
      <c r="E21" s="97">
        <v>142807316</v>
      </c>
      <c r="F21" s="97">
        <v>418764</v>
      </c>
      <c r="G21" s="97">
        <v>0.95</v>
      </c>
      <c r="H21" s="97">
        <v>8.48</v>
      </c>
      <c r="I21" s="97">
        <v>4.01</v>
      </c>
      <c r="J21" s="97">
        <v>11.32</v>
      </c>
      <c r="K21" s="97">
        <v>1.89</v>
      </c>
      <c r="L21" s="97">
        <v>2.32</v>
      </c>
      <c r="M21" s="97">
        <v>372240</v>
      </c>
      <c r="N21" s="97">
        <v>15478938</v>
      </c>
      <c r="O21" s="97">
        <v>65165</v>
      </c>
      <c r="P21" s="97">
        <v>6705237</v>
      </c>
      <c r="Q21" s="97">
        <v>75.41</v>
      </c>
      <c r="R21" s="97">
        <v>0.59</v>
      </c>
      <c r="S21" s="97">
        <v>0.47</v>
      </c>
      <c r="T21" s="97">
        <v>49532</v>
      </c>
      <c r="U21" s="97">
        <v>15623225.5</v>
      </c>
      <c r="V21" s="97">
        <v>1.2</v>
      </c>
      <c r="W21" s="97">
        <v>2</v>
      </c>
      <c r="X21" s="97">
        <v>1090</v>
      </c>
      <c r="Y21" s="97">
        <v>1410</v>
      </c>
      <c r="Z21" s="86"/>
      <c r="AA21" s="84"/>
      <c r="AD21" s="20"/>
      <c r="AE21" s="20"/>
    </row>
    <row r="22" spans="1:31" ht="12.75">
      <c r="A22" s="97">
        <v>200909</v>
      </c>
      <c r="B22" s="97">
        <v>24</v>
      </c>
      <c r="C22" s="97">
        <v>500498918</v>
      </c>
      <c r="D22" s="97">
        <v>339950781</v>
      </c>
      <c r="E22" s="97">
        <v>225724267</v>
      </c>
      <c r="F22" s="97">
        <v>416146</v>
      </c>
      <c r="G22" s="97">
        <v>0.34</v>
      </c>
      <c r="H22" s="97">
        <v>1.36</v>
      </c>
      <c r="I22" s="97">
        <v>10.11</v>
      </c>
      <c r="J22" s="97">
        <v>25.25</v>
      </c>
      <c r="K22" s="97">
        <v>3.08</v>
      </c>
      <c r="L22" s="97">
        <v>2.72</v>
      </c>
      <c r="M22" s="97">
        <v>1307370</v>
      </c>
      <c r="N22" s="97">
        <v>29478836</v>
      </c>
      <c r="O22" s="97">
        <v>9150217</v>
      </c>
      <c r="P22" s="97">
        <v>273501268</v>
      </c>
      <c r="Q22" s="97">
        <v>299.84</v>
      </c>
      <c r="R22" s="97">
        <v>10.67</v>
      </c>
      <c r="S22" s="97">
        <v>1.99</v>
      </c>
      <c r="T22" s="97">
        <v>1343561</v>
      </c>
      <c r="U22" s="97">
        <v>30070978.5</v>
      </c>
      <c r="V22" s="97">
        <v>11.3</v>
      </c>
      <c r="W22" s="97">
        <v>3</v>
      </c>
      <c r="X22" s="97">
        <v>9</v>
      </c>
      <c r="Y22" s="97">
        <v>16</v>
      </c>
      <c r="Z22" s="86"/>
      <c r="AA22" s="84"/>
      <c r="AD22" s="20"/>
      <c r="AE22" s="20"/>
    </row>
    <row r="23" spans="1:31" ht="12.75">
      <c r="A23" s="97">
        <v>200909</v>
      </c>
      <c r="B23" s="97">
        <v>4541</v>
      </c>
      <c r="C23" s="97">
        <v>5184783663</v>
      </c>
      <c r="D23" s="97">
        <v>3575349384</v>
      </c>
      <c r="E23" s="97">
        <v>3716708042</v>
      </c>
      <c r="F23" s="97">
        <v>-3317809</v>
      </c>
      <c r="G23" s="97">
        <v>-0.26</v>
      </c>
      <c r="H23" s="97">
        <v>-2.37</v>
      </c>
      <c r="I23" s="97">
        <v>3.57</v>
      </c>
      <c r="J23" s="97">
        <v>10.98</v>
      </c>
      <c r="K23" s="97">
        <v>4.61</v>
      </c>
      <c r="L23" s="97">
        <v>5.75</v>
      </c>
      <c r="M23" s="97">
        <v>18889631</v>
      </c>
      <c r="N23" s="97">
        <v>671894182</v>
      </c>
      <c r="O23" s="97">
        <v>3365181</v>
      </c>
      <c r="P23" s="97">
        <v>267419030</v>
      </c>
      <c r="Q23" s="97">
        <v>51.27</v>
      </c>
      <c r="R23" s="97">
        <v>2.12</v>
      </c>
      <c r="S23" s="97">
        <v>2.02</v>
      </c>
      <c r="T23" s="97">
        <v>3988689</v>
      </c>
      <c r="U23" s="97">
        <v>688214903</v>
      </c>
      <c r="V23" s="97">
        <v>2.6</v>
      </c>
      <c r="W23" s="97">
        <v>4</v>
      </c>
      <c r="X23" s="97">
        <v>2894</v>
      </c>
      <c r="Y23" s="97">
        <v>2908</v>
      </c>
      <c r="Z23" s="86"/>
      <c r="AA23" s="84"/>
      <c r="AD23" s="20"/>
      <c r="AE23" s="20"/>
    </row>
    <row r="24" spans="1:31" ht="12.75">
      <c r="A24" s="97">
        <v>200909</v>
      </c>
      <c r="B24" s="97">
        <v>796</v>
      </c>
      <c r="C24" s="97">
        <v>852293257</v>
      </c>
      <c r="D24" s="97">
        <v>547035651</v>
      </c>
      <c r="E24" s="97">
        <v>509027961</v>
      </c>
      <c r="F24" s="97">
        <v>582505</v>
      </c>
      <c r="G24" s="97">
        <v>0.27</v>
      </c>
      <c r="H24" s="97">
        <v>2.94</v>
      </c>
      <c r="I24" s="97">
        <v>3.22</v>
      </c>
      <c r="J24" s="97">
        <v>9.31</v>
      </c>
      <c r="K24" s="97">
        <v>4.25</v>
      </c>
      <c r="L24" s="97">
        <v>4.43</v>
      </c>
      <c r="M24" s="97">
        <v>193743</v>
      </c>
      <c r="N24" s="97">
        <v>9650551</v>
      </c>
      <c r="O24" s="97">
        <v>317229</v>
      </c>
      <c r="P24" s="97">
        <v>22283042</v>
      </c>
      <c r="Q24" s="97">
        <v>34.4</v>
      </c>
      <c r="R24" s="97">
        <v>1.59</v>
      </c>
      <c r="S24" s="97">
        <v>1.5</v>
      </c>
      <c r="T24" s="97">
        <v>34955</v>
      </c>
      <c r="U24" s="97">
        <v>9667560</v>
      </c>
      <c r="V24" s="97">
        <v>3.83</v>
      </c>
      <c r="W24" s="97">
        <v>5</v>
      </c>
      <c r="X24" s="97">
        <v>314</v>
      </c>
      <c r="Y24" s="97">
        <v>636</v>
      </c>
      <c r="Z24" s="86"/>
      <c r="AA24" s="84"/>
      <c r="AD24" s="20"/>
      <c r="AE24" s="20"/>
    </row>
    <row r="25" spans="1:31" ht="12.75">
      <c r="A25" s="97">
        <v>200909</v>
      </c>
      <c r="B25" s="97">
        <v>81</v>
      </c>
      <c r="C25" s="97">
        <v>95824616</v>
      </c>
      <c r="D25" s="97">
        <v>76107465</v>
      </c>
      <c r="E25" s="97">
        <v>77488960</v>
      </c>
      <c r="F25" s="97">
        <v>47792</v>
      </c>
      <c r="G25" s="97">
        <v>0.2</v>
      </c>
      <c r="H25" s="97">
        <v>1.9</v>
      </c>
      <c r="I25" s="97">
        <v>4.12</v>
      </c>
      <c r="J25" s="97">
        <v>10.87</v>
      </c>
      <c r="K25" s="97">
        <v>1.56</v>
      </c>
      <c r="L25" s="97">
        <v>1.8</v>
      </c>
      <c r="M25" s="97">
        <v>41249</v>
      </c>
      <c r="N25" s="97">
        <v>4849505</v>
      </c>
      <c r="O25" s="97">
        <v>786481</v>
      </c>
      <c r="P25" s="97">
        <v>50686645</v>
      </c>
      <c r="Q25" s="97">
        <v>190.18</v>
      </c>
      <c r="R25" s="97">
        <v>2.64</v>
      </c>
      <c r="S25" s="97">
        <v>1.89</v>
      </c>
      <c r="T25" s="97">
        <v>66262</v>
      </c>
      <c r="U25" s="97">
        <v>4964244.5</v>
      </c>
      <c r="V25" s="97">
        <v>2.69</v>
      </c>
      <c r="W25" s="97">
        <v>6</v>
      </c>
      <c r="X25" s="97">
        <v>43</v>
      </c>
      <c r="Y25" s="97">
        <v>66</v>
      </c>
      <c r="Z25" s="86"/>
      <c r="AA25" s="84"/>
      <c r="AD25" s="20"/>
      <c r="AE25" s="20"/>
    </row>
    <row r="26" spans="1:31" ht="12.75">
      <c r="A26" s="97">
        <v>200909</v>
      </c>
      <c r="B26" s="97">
        <v>284</v>
      </c>
      <c r="C26" s="97">
        <v>37828172</v>
      </c>
      <c r="D26" s="97">
        <v>9274627</v>
      </c>
      <c r="E26" s="97">
        <v>27980366</v>
      </c>
      <c r="F26" s="97">
        <v>95696</v>
      </c>
      <c r="G26" s="97">
        <v>1.01</v>
      </c>
      <c r="H26" s="97">
        <v>5.86</v>
      </c>
      <c r="I26" s="97">
        <v>2.7</v>
      </c>
      <c r="J26" s="97">
        <v>17.57</v>
      </c>
      <c r="K26" s="97">
        <v>1.6</v>
      </c>
      <c r="L26" s="97">
        <v>2</v>
      </c>
      <c r="M26" s="97">
        <v>21837</v>
      </c>
      <c r="N26" s="97">
        <v>1238536</v>
      </c>
      <c r="O26" s="97">
        <v>8051</v>
      </c>
      <c r="P26" s="97">
        <v>1671653</v>
      </c>
      <c r="Q26" s="97">
        <v>89.1</v>
      </c>
      <c r="R26" s="97">
        <v>0.79</v>
      </c>
      <c r="S26" s="97">
        <v>0.58</v>
      </c>
      <c r="T26" s="97">
        <v>4623</v>
      </c>
      <c r="U26" s="97">
        <v>1304720</v>
      </c>
      <c r="V26" s="97">
        <v>0.76</v>
      </c>
      <c r="W26" s="97">
        <v>7</v>
      </c>
      <c r="X26" s="97">
        <v>161</v>
      </c>
      <c r="Y26" s="97">
        <v>227</v>
      </c>
      <c r="Z26" s="86"/>
      <c r="AA26" s="84"/>
      <c r="AD26" s="20"/>
      <c r="AE26" s="20"/>
    </row>
    <row r="27" spans="1:31" ht="12.75">
      <c r="A27" s="97">
        <v>200909</v>
      </c>
      <c r="B27" s="97">
        <v>732</v>
      </c>
      <c r="C27" s="97">
        <v>102747330</v>
      </c>
      <c r="D27" s="97">
        <v>57916908</v>
      </c>
      <c r="E27" s="97">
        <v>84252892</v>
      </c>
      <c r="F27" s="97">
        <v>189062</v>
      </c>
      <c r="G27" s="97">
        <v>0.74</v>
      </c>
      <c r="H27" s="97">
        <v>6.32</v>
      </c>
      <c r="I27" s="97">
        <v>3.8</v>
      </c>
      <c r="J27" s="97">
        <v>11.85</v>
      </c>
      <c r="K27" s="97">
        <v>1.81</v>
      </c>
      <c r="L27" s="97">
        <v>2.06</v>
      </c>
      <c r="M27" s="97">
        <v>110276</v>
      </c>
      <c r="N27" s="97">
        <v>5664913</v>
      </c>
      <c r="O27" s="97">
        <v>56136</v>
      </c>
      <c r="P27" s="97">
        <v>6775289</v>
      </c>
      <c r="Q27" s="97">
        <v>73.39</v>
      </c>
      <c r="R27" s="97">
        <v>0.57</v>
      </c>
      <c r="S27" s="97">
        <v>0.41</v>
      </c>
      <c r="T27" s="97">
        <v>17294</v>
      </c>
      <c r="U27" s="97">
        <v>5684057.5</v>
      </c>
      <c r="V27" s="97">
        <v>0.99</v>
      </c>
      <c r="W27" s="97">
        <v>8</v>
      </c>
      <c r="X27" s="97">
        <v>447</v>
      </c>
      <c r="Y27" s="97">
        <v>639</v>
      </c>
      <c r="Z27" s="86"/>
      <c r="AA27" s="84"/>
      <c r="AD27" s="20"/>
      <c r="AE27" s="20"/>
    </row>
    <row r="28" spans="1:31" ht="12.75">
      <c r="A28" s="97">
        <v>200909</v>
      </c>
      <c r="B28" s="97">
        <v>59</v>
      </c>
      <c r="C28" s="97">
        <v>3112458129</v>
      </c>
      <c r="D28" s="97">
        <v>1558294981</v>
      </c>
      <c r="E28" s="97">
        <v>1823190328</v>
      </c>
      <c r="F28" s="97">
        <v>4711026</v>
      </c>
      <c r="G28" s="97">
        <v>0.6</v>
      </c>
      <c r="H28" s="97">
        <v>5.45</v>
      </c>
      <c r="I28" s="97">
        <v>3.07</v>
      </c>
      <c r="J28" s="97">
        <v>11.26</v>
      </c>
      <c r="K28" s="97">
        <v>5.43</v>
      </c>
      <c r="L28" s="97">
        <v>8.03</v>
      </c>
      <c r="M28" s="97">
        <v>9187428</v>
      </c>
      <c r="N28" s="97">
        <v>316483463</v>
      </c>
      <c r="O28" s="97">
        <v>2859599</v>
      </c>
      <c r="P28" s="97">
        <v>223324706</v>
      </c>
      <c r="Q28" s="97">
        <v>53.13</v>
      </c>
      <c r="R28" s="97">
        <v>2.63</v>
      </c>
      <c r="S28" s="97">
        <v>2.75</v>
      </c>
      <c r="T28" s="97">
        <v>1701689</v>
      </c>
      <c r="U28" s="97">
        <v>329929334</v>
      </c>
      <c r="V28" s="97">
        <v>3.96</v>
      </c>
      <c r="W28" s="97">
        <v>9</v>
      </c>
      <c r="X28" s="97">
        <v>23</v>
      </c>
      <c r="Y28" s="97">
        <v>45</v>
      </c>
      <c r="Z28" s="86"/>
      <c r="AA28" s="84"/>
      <c r="AD28" s="20"/>
      <c r="AE28" s="20"/>
    </row>
    <row r="29" spans="1:31" ht="12.75">
      <c r="A29" s="84"/>
      <c r="B29" s="20">
        <f>SUM(B20:B28)</f>
        <v>8099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Y29" s="20"/>
      <c r="Z29" s="20"/>
      <c r="AA29" s="84"/>
      <c r="AD29" s="20"/>
      <c r="AE29" s="20"/>
    </row>
    <row r="30" spans="1:31" ht="12.75">
      <c r="A30" s="84" t="s">
        <v>62</v>
      </c>
      <c r="B30" s="84" t="s">
        <v>63</v>
      </c>
      <c r="C30" s="84" t="s">
        <v>64</v>
      </c>
      <c r="D30" s="84" t="s">
        <v>65</v>
      </c>
      <c r="E30" s="84" t="s">
        <v>66</v>
      </c>
      <c r="F30" s="84" t="s">
        <v>67</v>
      </c>
      <c r="G30" s="84" t="s">
        <v>68</v>
      </c>
      <c r="H30" s="84" t="s">
        <v>69</v>
      </c>
      <c r="I30" s="84" t="s">
        <v>87</v>
      </c>
      <c r="J30" s="84" t="s">
        <v>88</v>
      </c>
      <c r="K30" s="84" t="s">
        <v>70</v>
      </c>
      <c r="L30" s="84" t="s">
        <v>71</v>
      </c>
      <c r="M30" s="84" t="s">
        <v>72</v>
      </c>
      <c r="N30" s="84" t="s">
        <v>73</v>
      </c>
      <c r="O30" s="84" t="s">
        <v>74</v>
      </c>
      <c r="P30" s="84" t="s">
        <v>75</v>
      </c>
      <c r="Q30" s="84" t="s">
        <v>76</v>
      </c>
      <c r="R30" s="84" t="s">
        <v>77</v>
      </c>
      <c r="S30" s="84" t="s">
        <v>78</v>
      </c>
      <c r="T30" s="84" t="s">
        <v>79</v>
      </c>
      <c r="U30" s="84" t="s">
        <v>80</v>
      </c>
      <c r="V30" s="84" t="s">
        <v>81</v>
      </c>
      <c r="W30" s="84" t="s">
        <v>85</v>
      </c>
      <c r="X30" s="20">
        <f>SUM(X20:X29)</f>
        <v>4981</v>
      </c>
      <c r="Y30" s="20">
        <f>SUM(Y20:Y29)</f>
        <v>5949</v>
      </c>
      <c r="Z30" s="20"/>
      <c r="AA30" s="84"/>
      <c r="AD30" s="20"/>
      <c r="AE30" s="20"/>
    </row>
    <row r="31" spans="1:31" ht="12.75">
      <c r="A31" s="97">
        <v>200809</v>
      </c>
      <c r="B31" s="97">
        <v>4</v>
      </c>
      <c r="C31" s="97">
        <v>3263293403</v>
      </c>
      <c r="D31" s="97">
        <v>1396208126</v>
      </c>
      <c r="E31" s="97">
        <v>1012513886</v>
      </c>
      <c r="F31" s="97">
        <v>3701562</v>
      </c>
      <c r="G31" s="97">
        <v>0.49</v>
      </c>
      <c r="H31" s="97">
        <v>6.59</v>
      </c>
      <c r="I31" s="97">
        <v>2.69</v>
      </c>
      <c r="J31" s="97">
        <v>7.13</v>
      </c>
      <c r="K31" s="97">
        <v>2.49</v>
      </c>
      <c r="L31" s="97">
        <v>3.68</v>
      </c>
      <c r="M31" s="97">
        <v>4065820</v>
      </c>
      <c r="N31" s="97">
        <v>300547693</v>
      </c>
      <c r="O31" s="97">
        <v>4356087</v>
      </c>
      <c r="P31" s="97">
        <v>242396605</v>
      </c>
      <c r="Q31" s="97">
        <v>94.57</v>
      </c>
      <c r="R31" s="97">
        <v>1.44</v>
      </c>
      <c r="S31" s="97">
        <v>1.74</v>
      </c>
      <c r="T31" s="97">
        <v>507062</v>
      </c>
      <c r="U31" s="97">
        <v>303449133.5</v>
      </c>
      <c r="V31" s="97">
        <v>2.78</v>
      </c>
      <c r="W31" s="97">
        <v>1</v>
      </c>
      <c r="X31" s="89">
        <v>0</v>
      </c>
      <c r="Y31" s="97">
        <v>4</v>
      </c>
      <c r="Z31" s="86"/>
      <c r="AA31" s="84"/>
      <c r="AD31" s="20"/>
      <c r="AE31" s="20"/>
    </row>
    <row r="32" spans="1:31" ht="12.75">
      <c r="A32" s="97">
        <v>200809</v>
      </c>
      <c r="B32" s="97">
        <v>1588</v>
      </c>
      <c r="C32" s="97">
        <v>168081110</v>
      </c>
      <c r="D32" s="97">
        <v>114109979</v>
      </c>
      <c r="E32" s="97">
        <v>133607964</v>
      </c>
      <c r="F32" s="97">
        <v>420281</v>
      </c>
      <c r="G32" s="97">
        <v>1.01</v>
      </c>
      <c r="H32" s="97">
        <v>9.13</v>
      </c>
      <c r="I32" s="97">
        <v>4</v>
      </c>
      <c r="J32" s="97">
        <v>11.07</v>
      </c>
      <c r="K32" s="97">
        <v>1.4</v>
      </c>
      <c r="L32" s="97">
        <v>1.69</v>
      </c>
      <c r="M32" s="97">
        <v>278583</v>
      </c>
      <c r="N32" s="97">
        <v>15852663</v>
      </c>
      <c r="O32" s="97">
        <v>51181</v>
      </c>
      <c r="P32" s="97">
        <v>6753620</v>
      </c>
      <c r="Q32" s="97">
        <v>91.41</v>
      </c>
      <c r="R32" s="97">
        <v>0.43</v>
      </c>
      <c r="S32" s="97">
        <v>0.31</v>
      </c>
      <c r="T32" s="97">
        <v>45076</v>
      </c>
      <c r="U32" s="97">
        <v>15993555</v>
      </c>
      <c r="V32" s="97">
        <v>1.03</v>
      </c>
      <c r="W32" s="97">
        <v>2</v>
      </c>
      <c r="X32" s="97">
        <v>1109</v>
      </c>
      <c r="Y32" s="97">
        <v>1448</v>
      </c>
      <c r="Z32" s="86"/>
      <c r="AA32" s="84"/>
      <c r="AD32" s="20"/>
      <c r="AE32" s="20"/>
    </row>
    <row r="33" spans="1:31" ht="12.75">
      <c r="A33" s="97">
        <v>200809</v>
      </c>
      <c r="B33" s="97">
        <v>26</v>
      </c>
      <c r="C33" s="97">
        <v>467913484</v>
      </c>
      <c r="D33" s="97">
        <v>344377094</v>
      </c>
      <c r="E33" s="97">
        <v>154472476</v>
      </c>
      <c r="F33" s="97">
        <v>412038</v>
      </c>
      <c r="G33" s="97">
        <v>0.36</v>
      </c>
      <c r="H33" s="97">
        <v>1.68</v>
      </c>
      <c r="I33" s="97">
        <v>9.28</v>
      </c>
      <c r="J33" s="97">
        <v>20.85</v>
      </c>
      <c r="K33" s="97">
        <v>2.35</v>
      </c>
      <c r="L33" s="97">
        <v>2.22</v>
      </c>
      <c r="M33" s="97">
        <v>1094250</v>
      </c>
      <c r="N33" s="97">
        <v>35337290</v>
      </c>
      <c r="O33" s="97">
        <v>6962457</v>
      </c>
      <c r="P33" s="97">
        <v>284775343</v>
      </c>
      <c r="Q33" s="97">
        <v>248.15</v>
      </c>
      <c r="R33" s="97">
        <v>6.24</v>
      </c>
      <c r="S33" s="97">
        <v>3.38</v>
      </c>
      <c r="T33" s="97">
        <v>790940</v>
      </c>
      <c r="U33" s="97">
        <v>35404162.5</v>
      </c>
      <c r="V33" s="97">
        <v>6.37</v>
      </c>
      <c r="W33" s="97">
        <v>3</v>
      </c>
      <c r="X33" s="97">
        <v>9</v>
      </c>
      <c r="Y33" s="97">
        <v>21</v>
      </c>
      <c r="Z33" s="86"/>
      <c r="AA33" s="84"/>
      <c r="AD33" s="20"/>
      <c r="AE33" s="20"/>
    </row>
    <row r="34" spans="1:31" ht="12.75">
      <c r="A34" s="97">
        <v>200809</v>
      </c>
      <c r="B34" s="97">
        <v>4810</v>
      </c>
      <c r="C34" s="97">
        <v>6077886830</v>
      </c>
      <c r="D34" s="97">
        <v>4255148627</v>
      </c>
      <c r="E34" s="97">
        <v>4013726091</v>
      </c>
      <c r="F34" s="97">
        <v>-1946939</v>
      </c>
      <c r="G34" s="97">
        <v>-0.13</v>
      </c>
      <c r="H34" s="97">
        <v>-1.2</v>
      </c>
      <c r="I34" s="97">
        <v>3.64</v>
      </c>
      <c r="J34" s="97">
        <v>10.66</v>
      </c>
      <c r="K34" s="97">
        <v>2.4</v>
      </c>
      <c r="L34" s="97">
        <v>3.19</v>
      </c>
      <c r="M34" s="97">
        <v>9767012</v>
      </c>
      <c r="N34" s="97">
        <v>894837207</v>
      </c>
      <c r="O34" s="97">
        <v>3284568</v>
      </c>
      <c r="P34" s="97">
        <v>353583654</v>
      </c>
      <c r="Q34" s="97">
        <v>70.76</v>
      </c>
      <c r="R34" s="97">
        <v>1.23</v>
      </c>
      <c r="S34" s="97">
        <v>1.16</v>
      </c>
      <c r="T34" s="97">
        <v>2211776</v>
      </c>
      <c r="U34" s="97">
        <v>883017868</v>
      </c>
      <c r="V34" s="97">
        <v>2.76</v>
      </c>
      <c r="W34" s="97">
        <v>4</v>
      </c>
      <c r="X34" s="97">
        <v>3020</v>
      </c>
      <c r="Y34" s="97">
        <v>3293</v>
      </c>
      <c r="Z34" s="86"/>
      <c r="AA34" s="84"/>
      <c r="AD34" s="20"/>
      <c r="AE34" s="20"/>
    </row>
    <row r="35" spans="1:31" ht="12.75">
      <c r="A35" s="97">
        <v>200809</v>
      </c>
      <c r="B35" s="97">
        <v>827</v>
      </c>
      <c r="C35" s="97">
        <v>1060492315</v>
      </c>
      <c r="D35" s="97">
        <v>738751151</v>
      </c>
      <c r="E35" s="97">
        <v>601588820</v>
      </c>
      <c r="F35" s="97">
        <v>-3544975</v>
      </c>
      <c r="G35" s="97">
        <v>-1.34</v>
      </c>
      <c r="H35" s="97">
        <v>-17.24</v>
      </c>
      <c r="I35" s="97">
        <v>2.99</v>
      </c>
      <c r="J35" s="97">
        <v>7.95</v>
      </c>
      <c r="K35" s="97">
        <v>2.87</v>
      </c>
      <c r="L35" s="97">
        <v>3.03</v>
      </c>
      <c r="M35" s="97">
        <v>139143</v>
      </c>
      <c r="N35" s="97">
        <v>16654275</v>
      </c>
      <c r="O35" s="97">
        <v>209842</v>
      </c>
      <c r="P35" s="97">
        <v>29300685</v>
      </c>
      <c r="Q35" s="97">
        <v>59.33</v>
      </c>
      <c r="R35" s="97">
        <v>1.02</v>
      </c>
      <c r="S35" s="97">
        <v>0.98</v>
      </c>
      <c r="T35" s="97">
        <v>13680</v>
      </c>
      <c r="U35" s="97">
        <v>16413135</v>
      </c>
      <c r="V35" s="97">
        <v>2.23</v>
      </c>
      <c r="W35" s="97">
        <v>5</v>
      </c>
      <c r="X35" s="97">
        <v>346</v>
      </c>
      <c r="Y35" s="97">
        <v>610</v>
      </c>
      <c r="Z35" s="86"/>
      <c r="AA35" s="84"/>
      <c r="AD35" s="20"/>
      <c r="AE35" s="20"/>
    </row>
    <row r="36" spans="1:31" ht="12.75">
      <c r="A36" s="97">
        <v>200809</v>
      </c>
      <c r="B36" s="97">
        <v>100</v>
      </c>
      <c r="C36" s="97">
        <v>70992961</v>
      </c>
      <c r="D36" s="97">
        <v>59580601</v>
      </c>
      <c r="E36" s="97">
        <v>57740867</v>
      </c>
      <c r="F36" s="97">
        <v>164277</v>
      </c>
      <c r="G36" s="97">
        <v>0.94</v>
      </c>
      <c r="H36" s="97">
        <v>10.1</v>
      </c>
      <c r="I36" s="97">
        <v>4.81</v>
      </c>
      <c r="J36" s="97">
        <v>9.14</v>
      </c>
      <c r="K36" s="97">
        <v>0.91</v>
      </c>
      <c r="L36" s="97">
        <v>0.84</v>
      </c>
      <c r="M36" s="97">
        <v>21379</v>
      </c>
      <c r="N36" s="97">
        <v>3134358</v>
      </c>
      <c r="O36" s="97">
        <v>352370</v>
      </c>
      <c r="P36" s="97">
        <v>35033664</v>
      </c>
      <c r="Q36" s="97">
        <v>217.25</v>
      </c>
      <c r="R36" s="97">
        <v>2.04</v>
      </c>
      <c r="S36" s="97">
        <v>0.85</v>
      </c>
      <c r="T36" s="97">
        <v>34419</v>
      </c>
      <c r="U36" s="97">
        <v>3233172.5</v>
      </c>
      <c r="V36" s="97">
        <v>2.57</v>
      </c>
      <c r="W36" s="97">
        <v>6</v>
      </c>
      <c r="X36" s="97">
        <v>54</v>
      </c>
      <c r="Y36" s="97">
        <v>86</v>
      </c>
      <c r="Z36" s="86"/>
      <c r="AA36" s="84"/>
      <c r="AD36" s="20"/>
      <c r="AE36" s="20"/>
    </row>
    <row r="37" spans="1:31" ht="12.75">
      <c r="A37" s="97">
        <v>200809</v>
      </c>
      <c r="B37" s="97">
        <v>298</v>
      </c>
      <c r="C37" s="97">
        <v>35956628</v>
      </c>
      <c r="D37" s="97">
        <v>8428343</v>
      </c>
      <c r="E37" s="97">
        <v>25120869</v>
      </c>
      <c r="F37" s="97">
        <v>10414</v>
      </c>
      <c r="G37" s="97">
        <v>0.12</v>
      </c>
      <c r="H37" s="97">
        <v>0.59</v>
      </c>
      <c r="I37" s="97">
        <v>3.01</v>
      </c>
      <c r="J37" s="97">
        <v>19.61</v>
      </c>
      <c r="K37" s="97">
        <v>0.91</v>
      </c>
      <c r="L37" s="97">
        <v>0.97</v>
      </c>
      <c r="M37" s="97">
        <v>18584</v>
      </c>
      <c r="N37" s="97">
        <v>1207549</v>
      </c>
      <c r="O37" s="97">
        <v>7457</v>
      </c>
      <c r="P37" s="97">
        <v>1522910</v>
      </c>
      <c r="Q37" s="97">
        <v>146.08</v>
      </c>
      <c r="R37" s="97">
        <v>0.43</v>
      </c>
      <c r="S37" s="97">
        <v>0.11</v>
      </c>
      <c r="T37" s="97">
        <v>76</v>
      </c>
      <c r="U37" s="97">
        <v>1219366.5</v>
      </c>
      <c r="V37" s="97">
        <v>1.25</v>
      </c>
      <c r="W37" s="97">
        <v>7</v>
      </c>
      <c r="X37" s="97">
        <v>172</v>
      </c>
      <c r="Y37" s="97">
        <v>235</v>
      </c>
      <c r="Z37" s="86"/>
      <c r="AA37" s="84"/>
      <c r="AD37" s="20"/>
      <c r="AE37" s="20"/>
    </row>
    <row r="38" spans="1:31" ht="12.75">
      <c r="A38" s="97">
        <v>200809</v>
      </c>
      <c r="B38" s="97">
        <v>691</v>
      </c>
      <c r="C38" s="97">
        <v>93819864</v>
      </c>
      <c r="D38" s="97">
        <v>53269260</v>
      </c>
      <c r="E38" s="97">
        <v>76069538</v>
      </c>
      <c r="F38" s="97">
        <v>141475</v>
      </c>
      <c r="G38" s="97">
        <v>0.61</v>
      </c>
      <c r="H38" s="97">
        <v>5.38</v>
      </c>
      <c r="I38" s="97">
        <v>3.87</v>
      </c>
      <c r="J38" s="97">
        <v>11.25</v>
      </c>
      <c r="K38" s="97">
        <v>1.24</v>
      </c>
      <c r="L38" s="97">
        <v>1.35</v>
      </c>
      <c r="M38" s="97">
        <v>86985</v>
      </c>
      <c r="N38" s="97">
        <v>5479413</v>
      </c>
      <c r="O38" s="97">
        <v>51276</v>
      </c>
      <c r="P38" s="97">
        <v>6799241</v>
      </c>
      <c r="Q38" s="97">
        <v>97.55</v>
      </c>
      <c r="R38" s="97">
        <v>0.38</v>
      </c>
      <c r="S38" s="97">
        <v>0.16</v>
      </c>
      <c r="T38" s="97">
        <v>9042</v>
      </c>
      <c r="U38" s="97">
        <v>5519220.5</v>
      </c>
      <c r="V38" s="97">
        <v>1.07</v>
      </c>
      <c r="W38" s="97">
        <v>8</v>
      </c>
      <c r="X38" s="97">
        <v>413</v>
      </c>
      <c r="Y38" s="97">
        <v>601</v>
      </c>
      <c r="Z38" s="86"/>
      <c r="AA38" s="84"/>
      <c r="AD38" s="20"/>
      <c r="AE38" s="20"/>
    </row>
    <row r="39" spans="1:31" ht="12.75">
      <c r="A39" s="97">
        <v>200809</v>
      </c>
      <c r="B39" s="97">
        <v>40</v>
      </c>
      <c r="C39" s="97">
        <v>2334549984</v>
      </c>
      <c r="D39" s="97">
        <v>1019899755</v>
      </c>
      <c r="E39" s="97">
        <v>1147392731</v>
      </c>
      <c r="F39" s="97">
        <v>1520741</v>
      </c>
      <c r="G39" s="97">
        <v>0.27</v>
      </c>
      <c r="H39" s="97">
        <v>3.02</v>
      </c>
      <c r="I39" s="97">
        <v>2.45</v>
      </c>
      <c r="J39" s="97">
        <v>8.61</v>
      </c>
      <c r="K39" s="97">
        <v>1.78</v>
      </c>
      <c r="L39" s="97">
        <v>2.74</v>
      </c>
      <c r="M39" s="97">
        <v>2212338</v>
      </c>
      <c r="N39" s="97">
        <v>229695234</v>
      </c>
      <c r="O39" s="97">
        <v>819215</v>
      </c>
      <c r="P39" s="97">
        <v>122547847</v>
      </c>
      <c r="Q39" s="97">
        <v>83.23</v>
      </c>
      <c r="R39" s="97">
        <v>1.11</v>
      </c>
      <c r="S39" s="97">
        <v>1.3</v>
      </c>
      <c r="T39" s="97">
        <v>326183</v>
      </c>
      <c r="U39" s="97">
        <v>224949467.5</v>
      </c>
      <c r="V39" s="97">
        <v>1.89</v>
      </c>
      <c r="W39" s="97">
        <v>9</v>
      </c>
      <c r="X39" s="97">
        <v>11</v>
      </c>
      <c r="Y39" s="97">
        <v>26</v>
      </c>
      <c r="Z39" s="86"/>
      <c r="AA39" s="20"/>
      <c r="AD39" s="20"/>
      <c r="AE39" s="20"/>
    </row>
    <row r="40" spans="1:31" ht="12.75">
      <c r="A40" s="84"/>
      <c r="B40" s="84">
        <f>SUM(B31:B39)</f>
        <v>8384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22"/>
      <c r="Y40" s="20"/>
      <c r="Z40" s="20"/>
      <c r="AA40" s="20"/>
      <c r="AD40" s="20"/>
      <c r="AE40" s="20"/>
    </row>
    <row r="41" spans="24:27" ht="12.75">
      <c r="X41" s="20">
        <f>SUM(X31:X39)</f>
        <v>5134</v>
      </c>
      <c r="Y41" s="20">
        <f>SUM(Y31:Y40)</f>
        <v>6324</v>
      </c>
      <c r="Z41" s="20"/>
      <c r="AA41" s="20"/>
    </row>
    <row r="42" spans="25:27" ht="12.75">
      <c r="Y42" s="20"/>
      <c r="Z42" s="20"/>
      <c r="AA42" s="20"/>
    </row>
    <row r="52" ht="12.75">
      <c r="A52" s="99" t="s">
        <v>96</v>
      </c>
    </row>
  </sheetData>
  <printOptions/>
  <pageMargins left="0.25" right="0" top="0" bottom="0" header="0.25" footer="0.25"/>
  <pageSetup fitToWidth="2" fitToHeight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workbookViewId="0" topLeftCell="A1">
      <selection activeCell="AC175" sqref="AC175"/>
    </sheetView>
  </sheetViews>
  <sheetFormatPr defaultColWidth="9.140625" defaultRowHeight="12.75"/>
  <cols>
    <col min="1" max="1" width="33.8515625" style="5" customWidth="1"/>
    <col min="2" max="2" width="2.140625" style="5" customWidth="1"/>
    <col min="3" max="3" width="12.7109375" style="5" customWidth="1"/>
    <col min="4" max="4" width="1.1484375" style="5" customWidth="1"/>
    <col min="5" max="6" width="12.7109375" style="5" customWidth="1"/>
    <col min="7" max="7" width="0.9921875" style="5" customWidth="1"/>
    <col min="8" max="16" width="12.7109375" style="5" customWidth="1"/>
    <col min="17" max="17" width="1.8515625" style="5" customWidth="1"/>
    <col min="18" max="18" width="10.7109375" style="5" hidden="1" customWidth="1"/>
    <col min="19" max="16384" width="9.140625" style="5" customWidth="1"/>
  </cols>
  <sheetData>
    <row r="1" spans="1:17" ht="59.25" customHeight="1">
      <c r="A1" s="101" t="s">
        <v>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6" ht="18.75">
      <c r="A2" s="108" t="s">
        <v>97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4" spans="1:17" s="6" customFormat="1" ht="6" customHeight="1">
      <c r="A4" s="55"/>
      <c r="B4" s="57"/>
      <c r="C4" s="55"/>
      <c r="D4" s="58"/>
      <c r="E4" s="57"/>
      <c r="F4" s="57"/>
      <c r="G4" s="58"/>
      <c r="H4" s="57"/>
      <c r="I4" s="57"/>
      <c r="J4" s="57"/>
      <c r="K4" s="57"/>
      <c r="L4" s="57"/>
      <c r="M4" s="57"/>
      <c r="N4" s="57"/>
      <c r="O4" s="57"/>
      <c r="P4" s="57"/>
      <c r="Q4" s="72"/>
    </row>
    <row r="5" spans="1:17" s="15" customFormat="1" ht="18">
      <c r="A5" s="56"/>
      <c r="B5" s="59"/>
      <c r="C5" s="60"/>
      <c r="D5" s="60"/>
      <c r="E5" s="105"/>
      <c r="F5" s="106"/>
      <c r="G5" s="61"/>
      <c r="H5" s="107" t="s">
        <v>30</v>
      </c>
      <c r="I5" s="107"/>
      <c r="J5" s="107"/>
      <c r="K5" s="107"/>
      <c r="L5" s="107"/>
      <c r="M5" s="107"/>
      <c r="N5" s="107"/>
      <c r="O5" s="107"/>
      <c r="P5" s="107"/>
      <c r="Q5" s="73"/>
    </row>
    <row r="6" spans="1:17" s="6" customFormat="1" ht="12.75">
      <c r="A6" s="56" t="s">
        <v>14</v>
      </c>
      <c r="B6" s="59"/>
      <c r="C6" s="60"/>
      <c r="D6" s="59"/>
      <c r="E6" s="56"/>
      <c r="F6" s="59"/>
      <c r="G6" s="56"/>
      <c r="H6" s="93"/>
      <c r="I6" s="59"/>
      <c r="J6" s="59"/>
      <c r="K6" s="59"/>
      <c r="L6" s="59"/>
      <c r="M6" s="59"/>
      <c r="N6" s="62" t="s">
        <v>25</v>
      </c>
      <c r="O6" s="59"/>
      <c r="P6" s="59"/>
      <c r="Q6" s="74"/>
    </row>
    <row r="7" spans="1:17" s="6" customFormat="1" ht="12.75">
      <c r="A7" s="56"/>
      <c r="B7" s="63"/>
      <c r="C7" s="61" t="s">
        <v>15</v>
      </c>
      <c r="D7" s="62"/>
      <c r="E7" s="64" t="s">
        <v>22</v>
      </c>
      <c r="F7" s="65" t="s">
        <v>31</v>
      </c>
      <c r="G7" s="62"/>
      <c r="H7" s="94" t="s">
        <v>20</v>
      </c>
      <c r="I7" s="95" t="s">
        <v>17</v>
      </c>
      <c r="J7" s="95" t="s">
        <v>19</v>
      </c>
      <c r="K7" s="62" t="s">
        <v>22</v>
      </c>
      <c r="L7" s="62" t="s">
        <v>23</v>
      </c>
      <c r="M7" s="62" t="s">
        <v>24</v>
      </c>
      <c r="N7" s="62" t="s">
        <v>26</v>
      </c>
      <c r="O7" s="62" t="s">
        <v>29</v>
      </c>
      <c r="P7" s="62" t="s">
        <v>29</v>
      </c>
      <c r="Q7" s="75"/>
    </row>
    <row r="8" spans="1:17" s="6" customFormat="1" ht="12.75">
      <c r="A8" s="90" t="s">
        <v>98</v>
      </c>
      <c r="B8" s="66"/>
      <c r="C8" s="67" t="s">
        <v>16</v>
      </c>
      <c r="D8" s="68"/>
      <c r="E8" s="69" t="s">
        <v>18</v>
      </c>
      <c r="F8" s="70" t="s">
        <v>16</v>
      </c>
      <c r="G8" s="68"/>
      <c r="H8" s="96" t="s">
        <v>21</v>
      </c>
      <c r="I8" s="71" t="s">
        <v>18</v>
      </c>
      <c r="J8" s="71" t="s">
        <v>18</v>
      </c>
      <c r="K8" s="68" t="s">
        <v>21</v>
      </c>
      <c r="L8" s="68" t="s">
        <v>21</v>
      </c>
      <c r="M8" s="68" t="s">
        <v>21</v>
      </c>
      <c r="N8" s="68" t="s">
        <v>27</v>
      </c>
      <c r="O8" s="68" t="s">
        <v>27</v>
      </c>
      <c r="P8" s="68" t="s">
        <v>28</v>
      </c>
      <c r="Q8" s="76"/>
    </row>
    <row r="9" spans="1:17" s="6" customFormat="1" ht="12.75">
      <c r="A9" s="11"/>
      <c r="B9" s="12"/>
      <c r="C9" s="13"/>
      <c r="D9" s="12"/>
      <c r="E9" s="11"/>
      <c r="F9" s="9"/>
      <c r="G9" s="12"/>
      <c r="H9" s="92"/>
      <c r="I9" s="12"/>
      <c r="J9" s="12"/>
      <c r="K9" s="12"/>
      <c r="L9" s="12"/>
      <c r="M9" s="12"/>
      <c r="N9" s="12"/>
      <c r="O9" s="12"/>
      <c r="P9" s="12"/>
      <c r="Q9" s="9"/>
    </row>
    <row r="10" spans="1:18" s="6" customFormat="1" ht="12.75">
      <c r="A10" s="11" t="s">
        <v>0</v>
      </c>
      <c r="B10" s="12"/>
      <c r="C10" s="28">
        <v>8099</v>
      </c>
      <c r="D10" s="29"/>
      <c r="E10" s="30">
        <v>6911</v>
      </c>
      <c r="F10" s="31">
        <v>1188</v>
      </c>
      <c r="G10" s="29"/>
      <c r="H10" s="30">
        <v>24</v>
      </c>
      <c r="I10" s="29">
        <v>4</v>
      </c>
      <c r="J10" s="29">
        <v>1578</v>
      </c>
      <c r="K10" s="29">
        <v>4541</v>
      </c>
      <c r="L10" s="29">
        <v>796</v>
      </c>
      <c r="M10" s="29">
        <v>81</v>
      </c>
      <c r="N10" s="29">
        <v>284</v>
      </c>
      <c r="O10" s="29">
        <v>732</v>
      </c>
      <c r="P10" s="29">
        <v>59</v>
      </c>
      <c r="Q10" s="9"/>
      <c r="R10" s="33">
        <v>8075</v>
      </c>
    </row>
    <row r="11" spans="1:18" s="6" customFormat="1" ht="12.75">
      <c r="A11" s="11" t="s">
        <v>1</v>
      </c>
      <c r="B11" s="12"/>
      <c r="C11" s="28">
        <v>4981</v>
      </c>
      <c r="D11" s="29"/>
      <c r="E11" s="30">
        <v>4573</v>
      </c>
      <c r="F11" s="31">
        <v>408</v>
      </c>
      <c r="G11" s="29"/>
      <c r="H11" s="30">
        <v>9</v>
      </c>
      <c r="I11" s="29">
        <v>0</v>
      </c>
      <c r="J11" s="29">
        <v>1090</v>
      </c>
      <c r="K11" s="29">
        <v>2894</v>
      </c>
      <c r="L11" s="29">
        <v>314</v>
      </c>
      <c r="M11" s="29">
        <v>43</v>
      </c>
      <c r="N11" s="29">
        <v>161</v>
      </c>
      <c r="O11" s="29">
        <v>447</v>
      </c>
      <c r="P11" s="29">
        <v>23</v>
      </c>
      <c r="Q11" s="9"/>
      <c r="R11" s="33">
        <v>4972</v>
      </c>
    </row>
    <row r="12" spans="1:17" s="6" customFormat="1" ht="4.5" customHeight="1">
      <c r="A12" s="11"/>
      <c r="B12" s="12"/>
      <c r="C12" s="28"/>
      <c r="D12" s="29"/>
      <c r="E12" s="30"/>
      <c r="F12" s="31"/>
      <c r="G12" s="29"/>
      <c r="H12" s="30"/>
      <c r="I12" s="29"/>
      <c r="J12" s="29"/>
      <c r="K12" s="29"/>
      <c r="L12" s="29"/>
      <c r="M12" s="29"/>
      <c r="N12" s="29"/>
      <c r="O12" s="29"/>
      <c r="P12" s="29"/>
      <c r="Q12" s="9"/>
    </row>
    <row r="13" spans="1:18" s="6" customFormat="1" ht="12.75">
      <c r="A13" s="11" t="s">
        <v>32</v>
      </c>
      <c r="B13" s="14" t="s">
        <v>8</v>
      </c>
      <c r="C13" s="28">
        <v>13247.285369</v>
      </c>
      <c r="D13" s="29"/>
      <c r="E13" s="30">
        <v>11866.395044</v>
      </c>
      <c r="F13" s="31">
        <v>1380.890325</v>
      </c>
      <c r="G13" s="29"/>
      <c r="H13" s="30">
        <v>500.498918</v>
      </c>
      <c r="I13" s="29">
        <v>3183.369203</v>
      </c>
      <c r="J13" s="29">
        <v>177.482081</v>
      </c>
      <c r="K13" s="29">
        <v>5184.783663</v>
      </c>
      <c r="L13" s="29">
        <v>852.293257</v>
      </c>
      <c r="M13" s="29">
        <v>95.824616</v>
      </c>
      <c r="N13" s="29">
        <v>37.828172</v>
      </c>
      <c r="O13" s="29">
        <v>102.74733</v>
      </c>
      <c r="P13" s="29">
        <v>3112.458129</v>
      </c>
      <c r="Q13" s="9"/>
      <c r="R13" s="33">
        <v>12746.786451</v>
      </c>
    </row>
    <row r="14" spans="1:18" s="6" customFormat="1" ht="12.75">
      <c r="A14" s="11" t="s">
        <v>4</v>
      </c>
      <c r="B14" s="14" t="s">
        <v>8</v>
      </c>
      <c r="C14" s="28">
        <v>7414.943752</v>
      </c>
      <c r="D14" s="29"/>
      <c r="E14" s="30">
        <v>6537.295906</v>
      </c>
      <c r="F14" s="31">
        <v>877.647846</v>
      </c>
      <c r="G14" s="29"/>
      <c r="H14" s="30">
        <v>339.950781</v>
      </c>
      <c r="I14" s="29">
        <v>1133.132732</v>
      </c>
      <c r="J14" s="29">
        <v>117.881223</v>
      </c>
      <c r="K14" s="29">
        <v>3575.349384</v>
      </c>
      <c r="L14" s="29">
        <v>547.035651</v>
      </c>
      <c r="M14" s="29">
        <v>76.107465</v>
      </c>
      <c r="N14" s="29">
        <v>9.274627</v>
      </c>
      <c r="O14" s="29">
        <v>57.916908</v>
      </c>
      <c r="P14" s="29">
        <v>1558.294981</v>
      </c>
      <c r="Q14" s="9"/>
      <c r="R14" s="33">
        <v>7074.992971000001</v>
      </c>
    </row>
    <row r="15" spans="1:18" s="6" customFormat="1" ht="12.75">
      <c r="A15" s="11" t="s">
        <v>2</v>
      </c>
      <c r="B15" s="14" t="s">
        <v>8</v>
      </c>
      <c r="C15" s="28">
        <v>7553.140157</v>
      </c>
      <c r="D15" s="29"/>
      <c r="E15" s="30">
        <v>6630.500995</v>
      </c>
      <c r="F15" s="31">
        <v>922.639162</v>
      </c>
      <c r="G15" s="29"/>
      <c r="H15" s="30">
        <v>225.724267</v>
      </c>
      <c r="I15" s="29">
        <v>945.960025</v>
      </c>
      <c r="J15" s="29">
        <v>142.807316</v>
      </c>
      <c r="K15" s="29">
        <v>3716.708042</v>
      </c>
      <c r="L15" s="29">
        <v>509.027961</v>
      </c>
      <c r="M15" s="29">
        <v>77.48896</v>
      </c>
      <c r="N15" s="29">
        <v>27.980366</v>
      </c>
      <c r="O15" s="29">
        <v>84.252892</v>
      </c>
      <c r="P15" s="29">
        <v>1823.190328</v>
      </c>
      <c r="Q15" s="9"/>
      <c r="R15" s="33">
        <v>7327.415889999999</v>
      </c>
    </row>
    <row r="16" spans="1:18" s="6" customFormat="1" ht="12.75">
      <c r="A16" s="11" t="s">
        <v>33</v>
      </c>
      <c r="B16" s="14" t="s">
        <v>8</v>
      </c>
      <c r="C16" s="34">
        <v>2.833421</v>
      </c>
      <c r="D16" s="29"/>
      <c r="E16" s="35">
        <v>1.456843</v>
      </c>
      <c r="F16" s="36">
        <v>1.376578</v>
      </c>
      <c r="G16" s="29"/>
      <c r="H16" s="35">
        <v>0.416146</v>
      </c>
      <c r="I16" s="37">
        <v>-0.309761</v>
      </c>
      <c r="J16" s="37">
        <v>0.418764</v>
      </c>
      <c r="K16" s="37">
        <v>-3.317809</v>
      </c>
      <c r="L16" s="37">
        <v>0.582505</v>
      </c>
      <c r="M16" s="37">
        <v>0.047792</v>
      </c>
      <c r="N16" s="37">
        <v>0.095696</v>
      </c>
      <c r="O16" s="37">
        <v>0.189062</v>
      </c>
      <c r="P16" s="37">
        <v>4.711026</v>
      </c>
      <c r="Q16" s="9"/>
      <c r="R16" s="38">
        <v>2.417275</v>
      </c>
    </row>
    <row r="17" spans="1:17" s="6" customFormat="1" ht="12.75">
      <c r="A17" s="11" t="s">
        <v>34</v>
      </c>
      <c r="B17" s="14" t="s">
        <v>9</v>
      </c>
      <c r="C17" s="77">
        <v>73.45351277935548</v>
      </c>
      <c r="D17" s="29"/>
      <c r="E17" s="78">
        <v>73.54941397771668</v>
      </c>
      <c r="F17" s="82">
        <v>72.89562289562289</v>
      </c>
      <c r="G17" s="29"/>
      <c r="H17" s="81">
        <v>66.66666666666666</v>
      </c>
      <c r="I17" s="80">
        <v>50</v>
      </c>
      <c r="J17" s="80">
        <v>89.35361216730038</v>
      </c>
      <c r="K17" s="80">
        <v>64.03875798282317</v>
      </c>
      <c r="L17" s="80">
        <v>79.89949748743719</v>
      </c>
      <c r="M17" s="80">
        <v>81.48148148148148</v>
      </c>
      <c r="N17" s="80">
        <v>79.92957746478874</v>
      </c>
      <c r="O17" s="80">
        <v>87.29508196721312</v>
      </c>
      <c r="P17" s="80">
        <v>76.27118644067797</v>
      </c>
      <c r="Q17" s="9"/>
    </row>
    <row r="18" spans="1:17" s="6" customFormat="1" ht="4.5" customHeight="1">
      <c r="A18" s="11"/>
      <c r="B18" s="12"/>
      <c r="C18" s="28"/>
      <c r="D18" s="29"/>
      <c r="E18" s="30"/>
      <c r="F18" s="31"/>
      <c r="G18" s="29"/>
      <c r="H18" s="30"/>
      <c r="I18" s="29"/>
      <c r="J18" s="29"/>
      <c r="K18" s="29"/>
      <c r="L18" s="29"/>
      <c r="M18" s="29"/>
      <c r="N18" s="29"/>
      <c r="O18" s="29"/>
      <c r="P18" s="29"/>
      <c r="Q18" s="9"/>
    </row>
    <row r="19" spans="1:17" s="6" customFormat="1" ht="12.75">
      <c r="A19" s="11" t="s">
        <v>40</v>
      </c>
      <c r="B19" s="14" t="s">
        <v>9</v>
      </c>
      <c r="C19" s="39">
        <v>0.09</v>
      </c>
      <c r="D19" s="29"/>
      <c r="E19" s="45">
        <v>0.05</v>
      </c>
      <c r="F19" s="47">
        <v>0.4</v>
      </c>
      <c r="G19" s="29"/>
      <c r="H19" s="45">
        <v>0.34</v>
      </c>
      <c r="I19" s="46">
        <v>-0.04</v>
      </c>
      <c r="J19" s="46">
        <v>0.95</v>
      </c>
      <c r="K19" s="46">
        <v>-0.26</v>
      </c>
      <c r="L19" s="46">
        <v>0.27</v>
      </c>
      <c r="M19" s="46">
        <v>0.2</v>
      </c>
      <c r="N19" s="46">
        <v>1.01</v>
      </c>
      <c r="O19" s="46">
        <v>0.74</v>
      </c>
      <c r="P19" s="46">
        <v>0.6</v>
      </c>
      <c r="Q19" s="9"/>
    </row>
    <row r="20" spans="1:18" s="6" customFormat="1" ht="12.75">
      <c r="A20" s="11" t="s">
        <v>41</v>
      </c>
      <c r="B20" s="14" t="s">
        <v>9</v>
      </c>
      <c r="C20" s="40">
        <v>0.8</v>
      </c>
      <c r="D20" s="41"/>
      <c r="E20" s="42">
        <v>0.46</v>
      </c>
      <c r="F20" s="43">
        <v>3.79</v>
      </c>
      <c r="G20" s="41"/>
      <c r="H20" s="42">
        <v>1.36</v>
      </c>
      <c r="I20" s="41">
        <v>-0.46</v>
      </c>
      <c r="J20" s="41">
        <v>8.48</v>
      </c>
      <c r="K20" s="41">
        <v>-2.37</v>
      </c>
      <c r="L20" s="41">
        <v>2.94</v>
      </c>
      <c r="M20" s="41">
        <v>1.9</v>
      </c>
      <c r="N20" s="41">
        <v>5.86</v>
      </c>
      <c r="O20" s="41">
        <v>6.32</v>
      </c>
      <c r="P20" s="41">
        <v>5.45</v>
      </c>
      <c r="Q20" s="43"/>
      <c r="R20" s="44"/>
    </row>
    <row r="21" spans="1:18" s="6" customFormat="1" ht="12.75">
      <c r="A21" s="11" t="s">
        <v>35</v>
      </c>
      <c r="B21" s="14" t="s">
        <v>9</v>
      </c>
      <c r="C21" s="40">
        <v>3.51</v>
      </c>
      <c r="D21" s="41"/>
      <c r="E21" s="42">
        <v>3.53</v>
      </c>
      <c r="F21" s="43">
        <v>3.3</v>
      </c>
      <c r="G21" s="41"/>
      <c r="H21" s="42">
        <v>10.11</v>
      </c>
      <c r="I21" s="41">
        <v>2.88</v>
      </c>
      <c r="J21" s="41">
        <v>4.01</v>
      </c>
      <c r="K21" s="41">
        <v>3.57</v>
      </c>
      <c r="L21" s="41">
        <v>3.22</v>
      </c>
      <c r="M21" s="41">
        <v>4.12</v>
      </c>
      <c r="N21" s="41">
        <v>2.7</v>
      </c>
      <c r="O21" s="41">
        <v>3.8</v>
      </c>
      <c r="P21" s="41">
        <v>3.07</v>
      </c>
      <c r="Q21" s="43"/>
      <c r="R21" s="44"/>
    </row>
    <row r="22" spans="1:18" s="6" customFormat="1" ht="12.75">
      <c r="A22" s="11" t="s">
        <v>10</v>
      </c>
      <c r="B22" s="14" t="s">
        <v>9</v>
      </c>
      <c r="C22" s="40">
        <v>10.9</v>
      </c>
      <c r="D22" s="41"/>
      <c r="E22" s="42">
        <v>10.92</v>
      </c>
      <c r="F22" s="43">
        <v>10.7</v>
      </c>
      <c r="G22" s="41"/>
      <c r="H22" s="42">
        <v>25.25</v>
      </c>
      <c r="I22" s="41">
        <v>8.45</v>
      </c>
      <c r="J22" s="41">
        <v>11.32</v>
      </c>
      <c r="K22" s="41">
        <v>10.98</v>
      </c>
      <c r="L22" s="41">
        <v>9.31</v>
      </c>
      <c r="M22" s="41">
        <v>10.87</v>
      </c>
      <c r="N22" s="41">
        <v>17.57</v>
      </c>
      <c r="O22" s="41">
        <v>11.85</v>
      </c>
      <c r="P22" s="41">
        <v>11.26</v>
      </c>
      <c r="Q22" s="43"/>
      <c r="R22" s="44"/>
    </row>
    <row r="23" spans="1:18" s="6" customFormat="1" ht="4.5" customHeight="1">
      <c r="A23" s="11"/>
      <c r="B23" s="12"/>
      <c r="C23" s="40"/>
      <c r="D23" s="41"/>
      <c r="E23" s="42"/>
      <c r="F23" s="43"/>
      <c r="G23" s="41"/>
      <c r="H23" s="42"/>
      <c r="I23" s="41"/>
      <c r="J23" s="41"/>
      <c r="K23" s="41"/>
      <c r="L23" s="41"/>
      <c r="M23" s="41"/>
      <c r="N23" s="41"/>
      <c r="O23" s="41"/>
      <c r="P23" s="41"/>
      <c r="Q23" s="43"/>
      <c r="R23" s="44"/>
    </row>
    <row r="24" spans="1:18" s="6" customFormat="1" ht="12.75">
      <c r="A24" s="11" t="s">
        <v>91</v>
      </c>
      <c r="B24" s="14" t="s">
        <v>9</v>
      </c>
      <c r="C24" s="40">
        <v>4.94</v>
      </c>
      <c r="D24" s="41"/>
      <c r="E24" s="42">
        <v>5</v>
      </c>
      <c r="F24" s="43">
        <v>4.5</v>
      </c>
      <c r="G24" s="41"/>
      <c r="H24" s="42">
        <v>3.08</v>
      </c>
      <c r="I24" s="41">
        <v>6.96</v>
      </c>
      <c r="J24" s="41">
        <v>1.89</v>
      </c>
      <c r="K24" s="41">
        <v>4.61</v>
      </c>
      <c r="L24" s="41">
        <v>4.25</v>
      </c>
      <c r="M24" s="41">
        <v>1.56</v>
      </c>
      <c r="N24" s="41">
        <v>1.6</v>
      </c>
      <c r="O24" s="41">
        <v>1.81</v>
      </c>
      <c r="P24" s="41">
        <v>5.43</v>
      </c>
      <c r="Q24" s="43"/>
      <c r="R24" s="44"/>
    </row>
    <row r="25" spans="1:18" s="6" customFormat="1" ht="12.75">
      <c r="A25" s="11" t="s">
        <v>5</v>
      </c>
      <c r="B25" s="14" t="s">
        <v>9</v>
      </c>
      <c r="C25" s="40">
        <v>6.41</v>
      </c>
      <c r="D25" s="41"/>
      <c r="E25" s="42">
        <v>6.69</v>
      </c>
      <c r="F25" s="43">
        <v>4.94</v>
      </c>
      <c r="G25" s="41"/>
      <c r="H25" s="42">
        <v>2.72</v>
      </c>
      <c r="I25" s="41">
        <v>9.52</v>
      </c>
      <c r="J25" s="41">
        <v>2.32</v>
      </c>
      <c r="K25" s="41">
        <v>5.75</v>
      </c>
      <c r="L25" s="41">
        <v>4.43</v>
      </c>
      <c r="M25" s="41">
        <v>1.8</v>
      </c>
      <c r="N25" s="41">
        <v>2</v>
      </c>
      <c r="O25" s="41">
        <v>2.06</v>
      </c>
      <c r="P25" s="41">
        <v>8.03</v>
      </c>
      <c r="Q25" s="43"/>
      <c r="R25" s="44"/>
    </row>
    <row r="26" spans="1:18" s="6" customFormat="1" ht="12.75">
      <c r="A26" s="11" t="s">
        <v>6</v>
      </c>
      <c r="B26" s="14" t="s">
        <v>9</v>
      </c>
      <c r="C26" s="40">
        <v>3.5645260285851266</v>
      </c>
      <c r="D26" s="41"/>
      <c r="E26" s="42">
        <v>3.5715998958453747</v>
      </c>
      <c r="F26" s="43">
        <v>3.432717937346197</v>
      </c>
      <c r="G26" s="41"/>
      <c r="H26" s="42">
        <v>4.434944446246114</v>
      </c>
      <c r="I26" s="41">
        <v>6.9472255926605335</v>
      </c>
      <c r="J26" s="41">
        <v>2.404816144363392</v>
      </c>
      <c r="K26" s="41">
        <v>2.811399697460098</v>
      </c>
      <c r="L26" s="41">
        <v>2.00758485189084</v>
      </c>
      <c r="M26" s="41">
        <v>0.850581657303168</v>
      </c>
      <c r="N26" s="41">
        <v>1.7631300180212768</v>
      </c>
      <c r="O26" s="41">
        <v>1.9466494895861595</v>
      </c>
      <c r="P26" s="41">
        <v>2.902972532248865</v>
      </c>
      <c r="Q26" s="43"/>
      <c r="R26" s="44"/>
    </row>
    <row r="27" spans="1:18" s="6" customFormat="1" ht="12.75">
      <c r="A27" s="11" t="s">
        <v>7</v>
      </c>
      <c r="B27" s="14" t="s">
        <v>9</v>
      </c>
      <c r="C27" s="40">
        <v>2.0794469488370164</v>
      </c>
      <c r="D27" s="41"/>
      <c r="E27" s="42">
        <v>2.117837231405398</v>
      </c>
      <c r="F27" s="43">
        <v>1.6251618180602594</v>
      </c>
      <c r="G27" s="41"/>
      <c r="H27" s="42">
        <v>3.345584854838772</v>
      </c>
      <c r="I27" s="41">
        <v>2.6738880883700524</v>
      </c>
      <c r="J27" s="41">
        <v>0.9718522999261622</v>
      </c>
      <c r="K27" s="41">
        <v>1.2583924936082522</v>
      </c>
      <c r="L27" s="41">
        <v>1.4236341698768058</v>
      </c>
      <c r="M27" s="41">
        <v>1.5516533003910598</v>
      </c>
      <c r="N27" s="41">
        <v>0.4816190920005527</v>
      </c>
      <c r="O27" s="41">
        <v>0.8285403028564539</v>
      </c>
      <c r="P27" s="41">
        <v>1.2804669269328401</v>
      </c>
      <c r="Q27" s="43"/>
      <c r="R27" s="44"/>
    </row>
    <row r="28" spans="1:18" s="6" customFormat="1" ht="12.75">
      <c r="A28" s="11" t="s">
        <v>11</v>
      </c>
      <c r="B28" s="14" t="s">
        <v>9</v>
      </c>
      <c r="C28" s="40">
        <v>60.08</v>
      </c>
      <c r="D28" s="41"/>
      <c r="E28" s="42">
        <v>62.35</v>
      </c>
      <c r="F28" s="43">
        <v>41.27</v>
      </c>
      <c r="G28" s="41"/>
      <c r="H28" s="42">
        <v>299.84</v>
      </c>
      <c r="I28" s="41">
        <v>59.07</v>
      </c>
      <c r="J28" s="41">
        <v>75.41</v>
      </c>
      <c r="K28" s="41">
        <v>51.27</v>
      </c>
      <c r="L28" s="41">
        <v>34.4</v>
      </c>
      <c r="M28" s="41">
        <v>190.18</v>
      </c>
      <c r="N28" s="41">
        <v>89.1</v>
      </c>
      <c r="O28" s="41">
        <v>73.39</v>
      </c>
      <c r="P28" s="41">
        <v>53.13</v>
      </c>
      <c r="Q28" s="43"/>
      <c r="R28" s="44"/>
    </row>
    <row r="29" spans="1:18" s="6" customFormat="1" ht="4.5" customHeight="1">
      <c r="A29" s="11"/>
      <c r="B29" s="12"/>
      <c r="C29" s="40"/>
      <c r="D29" s="41"/>
      <c r="E29" s="42"/>
      <c r="F29" s="43"/>
      <c r="G29" s="41"/>
      <c r="H29" s="42"/>
      <c r="I29" s="41"/>
      <c r="J29" s="41"/>
      <c r="K29" s="41"/>
      <c r="L29" s="41"/>
      <c r="M29" s="41"/>
      <c r="N29" s="41"/>
      <c r="O29" s="41"/>
      <c r="P29" s="41"/>
      <c r="Q29" s="43"/>
      <c r="R29" s="44"/>
    </row>
    <row r="30" spans="1:18" s="6" customFormat="1" ht="12.75">
      <c r="A30" s="11" t="s">
        <v>39</v>
      </c>
      <c r="B30" s="14" t="s">
        <v>9</v>
      </c>
      <c r="C30" s="40">
        <v>2.71</v>
      </c>
      <c r="D30" s="41"/>
      <c r="E30" s="42">
        <v>2.79</v>
      </c>
      <c r="F30" s="43">
        <v>2.07</v>
      </c>
      <c r="G30" s="41"/>
      <c r="H30" s="42">
        <v>10.67</v>
      </c>
      <c r="I30" s="41">
        <v>3.18</v>
      </c>
      <c r="J30" s="41">
        <v>0.59</v>
      </c>
      <c r="K30" s="41">
        <v>2.12</v>
      </c>
      <c r="L30" s="41">
        <v>1.59</v>
      </c>
      <c r="M30" s="41">
        <v>2.64</v>
      </c>
      <c r="N30" s="41">
        <v>0.79</v>
      </c>
      <c r="O30" s="41">
        <v>0.57</v>
      </c>
      <c r="P30" s="41">
        <v>2.63</v>
      </c>
      <c r="Q30" s="43"/>
      <c r="R30" s="44"/>
    </row>
    <row r="31" spans="1:18" s="6" customFormat="1" ht="12.75">
      <c r="A31" s="11" t="s">
        <v>36</v>
      </c>
      <c r="B31" s="14" t="s">
        <v>9</v>
      </c>
      <c r="C31" s="40">
        <v>2.21</v>
      </c>
      <c r="D31" s="41"/>
      <c r="E31" s="42">
        <v>2.33</v>
      </c>
      <c r="F31" s="43">
        <v>1.59</v>
      </c>
      <c r="G31" s="41"/>
      <c r="H31" s="42">
        <v>1.99</v>
      </c>
      <c r="I31" s="41">
        <v>3.19</v>
      </c>
      <c r="J31" s="41">
        <v>0.47</v>
      </c>
      <c r="K31" s="41">
        <v>2.02</v>
      </c>
      <c r="L31" s="41">
        <v>1.5</v>
      </c>
      <c r="M31" s="41">
        <v>1.89</v>
      </c>
      <c r="N31" s="41">
        <v>0.58</v>
      </c>
      <c r="O31" s="41">
        <v>0.41</v>
      </c>
      <c r="P31" s="41">
        <v>2.75</v>
      </c>
      <c r="Q31" s="43"/>
      <c r="R31" s="44"/>
    </row>
    <row r="32" spans="1:18" s="6" customFormat="1" ht="12.75">
      <c r="A32" s="11" t="s">
        <v>37</v>
      </c>
      <c r="B32" s="14" t="s">
        <v>9</v>
      </c>
      <c r="C32" s="40">
        <v>2.60175316255629</v>
      </c>
      <c r="D32" s="41"/>
      <c r="E32" s="42">
        <v>2.512419946308758</v>
      </c>
      <c r="F32" s="43">
        <v>4.301726483213028</v>
      </c>
      <c r="G32" s="41"/>
      <c r="H32" s="42">
        <v>17.871862733033446</v>
      </c>
      <c r="I32" s="41">
        <v>2.34912491202675</v>
      </c>
      <c r="J32" s="41">
        <v>1.2681632227608826</v>
      </c>
      <c r="K32" s="41">
        <v>2.3182810965661402</v>
      </c>
      <c r="L32" s="41">
        <v>1.44628013687011</v>
      </c>
      <c r="M32" s="41">
        <v>5.339140729269076</v>
      </c>
      <c r="N32" s="41">
        <v>1.4173155926175731</v>
      </c>
      <c r="O32" s="41">
        <v>1.217017948885985</v>
      </c>
      <c r="P32" s="41">
        <v>2.0630951232726704</v>
      </c>
      <c r="Q32" s="43"/>
      <c r="R32" s="44"/>
    </row>
    <row r="33" spans="1:18" s="6" customFormat="1" ht="12.75">
      <c r="A33" s="11" t="s">
        <v>38</v>
      </c>
      <c r="B33" s="14" t="s">
        <v>9</v>
      </c>
      <c r="C33" s="40">
        <v>5.73</v>
      </c>
      <c r="D33" s="41"/>
      <c r="E33" s="42">
        <v>5.82</v>
      </c>
      <c r="F33" s="43">
        <v>4.64</v>
      </c>
      <c r="G33" s="41"/>
      <c r="H33" s="42">
        <v>11.3</v>
      </c>
      <c r="I33" s="41">
        <v>5.4</v>
      </c>
      <c r="J33" s="41">
        <v>1.2</v>
      </c>
      <c r="K33" s="41">
        <v>2.6</v>
      </c>
      <c r="L33" s="41">
        <v>3.83</v>
      </c>
      <c r="M33" s="41">
        <v>2.69</v>
      </c>
      <c r="N33" s="41">
        <v>0.76</v>
      </c>
      <c r="O33" s="41">
        <v>0.99</v>
      </c>
      <c r="P33" s="41">
        <v>3.96</v>
      </c>
      <c r="Q33" s="43"/>
      <c r="R33" s="44"/>
    </row>
    <row r="34" spans="1:18" s="6" customFormat="1" ht="12.75">
      <c r="A34" s="11"/>
      <c r="B34" s="12"/>
      <c r="C34" s="40"/>
      <c r="D34" s="41"/>
      <c r="E34" s="42"/>
      <c r="F34" s="43"/>
      <c r="G34" s="41"/>
      <c r="H34" s="42"/>
      <c r="I34" s="41"/>
      <c r="J34" s="41"/>
      <c r="K34" s="41"/>
      <c r="L34" s="41"/>
      <c r="M34" s="41"/>
      <c r="N34" s="41"/>
      <c r="O34" s="41"/>
      <c r="P34" s="41"/>
      <c r="Q34" s="43"/>
      <c r="R34" s="44"/>
    </row>
    <row r="35" spans="1:17" s="6" customFormat="1" ht="12.75">
      <c r="A35" s="91" t="s">
        <v>99</v>
      </c>
      <c r="B35" s="10"/>
      <c r="C35" s="28"/>
      <c r="D35" s="29"/>
      <c r="E35" s="30"/>
      <c r="F35" s="31"/>
      <c r="G35" s="29"/>
      <c r="H35" s="30"/>
      <c r="I35" s="29"/>
      <c r="J35" s="29"/>
      <c r="K35" s="29"/>
      <c r="L35" s="29"/>
      <c r="M35" s="29"/>
      <c r="N35" s="29"/>
      <c r="O35" s="29"/>
      <c r="P35" s="29"/>
      <c r="Q35" s="9"/>
    </row>
    <row r="36" spans="1:17" s="6" customFormat="1" ht="12.75">
      <c r="A36" s="11"/>
      <c r="B36" s="12"/>
      <c r="C36" s="28"/>
      <c r="D36" s="29"/>
      <c r="E36" s="30"/>
      <c r="F36" s="31"/>
      <c r="G36" s="29"/>
      <c r="H36" s="30"/>
      <c r="I36" s="29"/>
      <c r="J36" s="29"/>
      <c r="K36" s="29"/>
      <c r="L36" s="29"/>
      <c r="M36" s="29"/>
      <c r="N36" s="29"/>
      <c r="O36" s="29"/>
      <c r="P36" s="29"/>
      <c r="Q36" s="9"/>
    </row>
    <row r="37" spans="1:18" s="6" customFormat="1" ht="12.75">
      <c r="A37" s="11" t="s">
        <v>0</v>
      </c>
      <c r="B37" s="12"/>
      <c r="C37" s="28">
        <v>8384</v>
      </c>
      <c r="D37" s="29"/>
      <c r="E37" s="30">
        <v>7146</v>
      </c>
      <c r="F37" s="31">
        <v>1238</v>
      </c>
      <c r="G37" s="29"/>
      <c r="H37" s="30">
        <v>26</v>
      </c>
      <c r="I37" s="29">
        <v>4</v>
      </c>
      <c r="J37" s="29">
        <v>1588</v>
      </c>
      <c r="K37" s="29">
        <v>4810</v>
      </c>
      <c r="L37" s="29">
        <v>827</v>
      </c>
      <c r="M37" s="29">
        <v>100</v>
      </c>
      <c r="N37" s="29">
        <v>298</v>
      </c>
      <c r="O37" s="29">
        <v>691</v>
      </c>
      <c r="P37" s="29">
        <v>40</v>
      </c>
      <c r="Q37" s="9"/>
      <c r="R37" s="33">
        <v>8358</v>
      </c>
    </row>
    <row r="38" spans="1:18" s="6" customFormat="1" ht="12.75">
      <c r="A38" s="11" t="s">
        <v>1</v>
      </c>
      <c r="B38" s="12"/>
      <c r="C38" s="28">
        <v>5134</v>
      </c>
      <c r="D38" s="29"/>
      <c r="E38" s="30">
        <v>4715</v>
      </c>
      <c r="F38" s="31">
        <v>419</v>
      </c>
      <c r="G38" s="29"/>
      <c r="H38" s="30">
        <v>9</v>
      </c>
      <c r="I38" s="29">
        <v>0</v>
      </c>
      <c r="J38" s="29">
        <v>1109</v>
      </c>
      <c r="K38" s="29">
        <v>3020</v>
      </c>
      <c r="L38" s="29">
        <v>346</v>
      </c>
      <c r="M38" s="29">
        <v>54</v>
      </c>
      <c r="N38" s="29">
        <v>172</v>
      </c>
      <c r="O38" s="29">
        <v>413</v>
      </c>
      <c r="P38" s="29">
        <v>11</v>
      </c>
      <c r="Q38" s="9"/>
      <c r="R38" s="33">
        <v>5125</v>
      </c>
    </row>
    <row r="39" spans="1:17" s="6" customFormat="1" ht="4.5" customHeight="1">
      <c r="A39" s="11"/>
      <c r="B39" s="12"/>
      <c r="C39" s="28"/>
      <c r="D39" s="29"/>
      <c r="E39" s="30"/>
      <c r="F39" s="31"/>
      <c r="G39" s="29"/>
      <c r="H39" s="30"/>
      <c r="I39" s="29"/>
      <c r="J39" s="29"/>
      <c r="K39" s="29"/>
      <c r="L39" s="29"/>
      <c r="M39" s="29"/>
      <c r="N39" s="29"/>
      <c r="O39" s="29"/>
      <c r="P39" s="29"/>
      <c r="Q39" s="9"/>
    </row>
    <row r="40" spans="1:18" s="6" customFormat="1" ht="12.75">
      <c r="A40" s="11" t="s">
        <v>32</v>
      </c>
      <c r="B40" s="14" t="s">
        <v>8</v>
      </c>
      <c r="C40" s="28">
        <v>13572.986579</v>
      </c>
      <c r="D40" s="29"/>
      <c r="E40" s="30">
        <v>12050.118003</v>
      </c>
      <c r="F40" s="31">
        <v>1522.868576</v>
      </c>
      <c r="G40" s="29"/>
      <c r="H40" s="30">
        <v>467.913484</v>
      </c>
      <c r="I40" s="29">
        <v>3263.293403</v>
      </c>
      <c r="J40" s="29">
        <v>168.08111</v>
      </c>
      <c r="K40" s="29">
        <v>6077.88683</v>
      </c>
      <c r="L40" s="29">
        <v>1060.492315</v>
      </c>
      <c r="M40" s="29">
        <v>70.992961</v>
      </c>
      <c r="N40" s="29">
        <v>35.956628</v>
      </c>
      <c r="O40" s="29">
        <v>93.819864</v>
      </c>
      <c r="P40" s="29">
        <v>2334.549984</v>
      </c>
      <c r="Q40" s="9"/>
      <c r="R40" s="33">
        <v>13105.073095</v>
      </c>
    </row>
    <row r="41" spans="1:18" s="6" customFormat="1" ht="12.75">
      <c r="A41" s="11" t="s">
        <v>4</v>
      </c>
      <c r="B41" s="14" t="s">
        <v>8</v>
      </c>
      <c r="C41" s="28">
        <v>7989.772936</v>
      </c>
      <c r="D41" s="29"/>
      <c r="E41" s="30">
        <v>6941.675363</v>
      </c>
      <c r="F41" s="31">
        <v>1048.097573</v>
      </c>
      <c r="G41" s="29"/>
      <c r="H41" s="30">
        <v>344.377094</v>
      </c>
      <c r="I41" s="29">
        <v>1396.208126</v>
      </c>
      <c r="J41" s="29">
        <v>114.109979</v>
      </c>
      <c r="K41" s="29">
        <v>4255.148627</v>
      </c>
      <c r="L41" s="29">
        <v>738.751151</v>
      </c>
      <c r="M41" s="29">
        <v>59.580601</v>
      </c>
      <c r="N41" s="29">
        <v>8.428343</v>
      </c>
      <c r="O41" s="29">
        <v>53.26926</v>
      </c>
      <c r="P41" s="29">
        <v>1019.899755</v>
      </c>
      <c r="Q41" s="9"/>
      <c r="R41" s="33">
        <v>7645.395842</v>
      </c>
    </row>
    <row r="42" spans="1:18" s="6" customFormat="1" ht="12.75">
      <c r="A42" s="11" t="s">
        <v>2</v>
      </c>
      <c r="B42" s="14" t="s">
        <v>8</v>
      </c>
      <c r="C42" s="28">
        <v>7222.233242</v>
      </c>
      <c r="D42" s="29"/>
      <c r="E42" s="30">
        <v>6273.319562</v>
      </c>
      <c r="F42" s="31">
        <v>948.91368</v>
      </c>
      <c r="G42" s="29"/>
      <c r="H42" s="30">
        <v>154.472476</v>
      </c>
      <c r="I42" s="29">
        <v>1012.513886</v>
      </c>
      <c r="J42" s="29">
        <v>133.607964</v>
      </c>
      <c r="K42" s="29">
        <v>4013.726091</v>
      </c>
      <c r="L42" s="29">
        <v>601.58882</v>
      </c>
      <c r="M42" s="29">
        <v>57.740867</v>
      </c>
      <c r="N42" s="29">
        <v>25.120869</v>
      </c>
      <c r="O42" s="29">
        <v>76.069538</v>
      </c>
      <c r="P42" s="29">
        <v>1147.392731</v>
      </c>
      <c r="Q42" s="9"/>
      <c r="R42" s="33">
        <v>7067.760766</v>
      </c>
    </row>
    <row r="43" spans="1:18" s="6" customFormat="1" ht="12.75">
      <c r="A43" s="11" t="s">
        <v>33</v>
      </c>
      <c r="B43" s="14" t="s">
        <v>8</v>
      </c>
      <c r="C43" s="34">
        <v>0.878874</v>
      </c>
      <c r="D43" s="29"/>
      <c r="E43" s="35">
        <v>7.908286</v>
      </c>
      <c r="F43" s="36">
        <v>-7.029412</v>
      </c>
      <c r="G43" s="29"/>
      <c r="H43" s="35">
        <v>0.412038</v>
      </c>
      <c r="I43" s="37">
        <v>3.701562</v>
      </c>
      <c r="J43" s="37">
        <v>0.420281</v>
      </c>
      <c r="K43" s="37">
        <v>-1.946939</v>
      </c>
      <c r="L43" s="37">
        <v>-3.544975</v>
      </c>
      <c r="M43" s="37">
        <v>0.164277</v>
      </c>
      <c r="N43" s="37">
        <v>0.010414</v>
      </c>
      <c r="O43" s="37">
        <v>0.141475</v>
      </c>
      <c r="P43" s="37">
        <v>1.520741</v>
      </c>
      <c r="Q43" s="9"/>
      <c r="R43" s="38">
        <v>0.46683600000000003</v>
      </c>
    </row>
    <row r="44" spans="1:17" s="6" customFormat="1" ht="12.75">
      <c r="A44" s="11" t="s">
        <v>34</v>
      </c>
      <c r="B44" s="14" t="s">
        <v>9</v>
      </c>
      <c r="C44" s="77">
        <v>75.42938931297711</v>
      </c>
      <c r="D44" s="29"/>
      <c r="E44" s="78">
        <v>76.9381472152253</v>
      </c>
      <c r="F44" s="79">
        <v>66.72051696284329</v>
      </c>
      <c r="G44" s="80"/>
      <c r="H44" s="81">
        <v>80.76923076923077</v>
      </c>
      <c r="I44" s="80">
        <v>100</v>
      </c>
      <c r="J44" s="80">
        <v>91.183879093199</v>
      </c>
      <c r="K44" s="80">
        <v>68.46153846153847</v>
      </c>
      <c r="L44" s="80">
        <v>73.76058041112455</v>
      </c>
      <c r="M44" s="80">
        <v>86</v>
      </c>
      <c r="N44" s="80">
        <v>78.85906040268456</v>
      </c>
      <c r="O44" s="80">
        <v>86.97539797395079</v>
      </c>
      <c r="P44" s="80">
        <v>65</v>
      </c>
      <c r="Q44" s="9"/>
    </row>
    <row r="45" spans="1:17" s="6" customFormat="1" ht="4.5" customHeight="1">
      <c r="A45" s="11"/>
      <c r="B45" s="12"/>
      <c r="C45" s="28"/>
      <c r="D45" s="29"/>
      <c r="E45" s="30"/>
      <c r="F45" s="31"/>
      <c r="G45" s="29"/>
      <c r="H45" s="30"/>
      <c r="I45" s="29"/>
      <c r="J45" s="29"/>
      <c r="K45" s="29"/>
      <c r="L45" s="29"/>
      <c r="M45" s="29"/>
      <c r="N45" s="29"/>
      <c r="O45" s="29"/>
      <c r="P45" s="29"/>
      <c r="Q45" s="9"/>
    </row>
    <row r="46" spans="1:17" s="6" customFormat="1" ht="12.75">
      <c r="A46" s="11" t="s">
        <v>40</v>
      </c>
      <c r="B46" s="14" t="s">
        <v>9</v>
      </c>
      <c r="C46" s="39">
        <v>0.03</v>
      </c>
      <c r="D46" s="29"/>
      <c r="E46" s="45">
        <v>0.27</v>
      </c>
      <c r="F46" s="47">
        <v>-1.85</v>
      </c>
      <c r="G46" s="29"/>
      <c r="H46" s="45">
        <v>0.36</v>
      </c>
      <c r="I46" s="46">
        <v>0.49</v>
      </c>
      <c r="J46" s="46">
        <v>1.01</v>
      </c>
      <c r="K46" s="46">
        <v>-0.13</v>
      </c>
      <c r="L46" s="46">
        <v>-1.34</v>
      </c>
      <c r="M46" s="46">
        <v>0.94</v>
      </c>
      <c r="N46" s="46">
        <v>0.12</v>
      </c>
      <c r="O46" s="46">
        <v>0.61</v>
      </c>
      <c r="P46" s="46">
        <v>0.27</v>
      </c>
      <c r="Q46" s="9"/>
    </row>
    <row r="47" spans="1:17" s="6" customFormat="1" ht="12.75">
      <c r="A47" s="11" t="s">
        <v>41</v>
      </c>
      <c r="B47" s="14" t="s">
        <v>9</v>
      </c>
      <c r="C47" s="40">
        <v>0.27</v>
      </c>
      <c r="D47" s="41"/>
      <c r="E47" s="42">
        <v>2.73</v>
      </c>
      <c r="F47" s="43">
        <v>-20.01</v>
      </c>
      <c r="G47" s="41"/>
      <c r="H47" s="42">
        <v>1.68</v>
      </c>
      <c r="I47" s="41">
        <v>6.59</v>
      </c>
      <c r="J47" s="41">
        <v>9.13</v>
      </c>
      <c r="K47" s="41">
        <v>-1.2</v>
      </c>
      <c r="L47" s="41">
        <v>-17.24</v>
      </c>
      <c r="M47" s="41">
        <v>10.1</v>
      </c>
      <c r="N47" s="41">
        <v>0.59</v>
      </c>
      <c r="O47" s="41">
        <v>5.38</v>
      </c>
      <c r="P47" s="41">
        <v>3.02</v>
      </c>
      <c r="Q47" s="9"/>
    </row>
    <row r="48" spans="1:17" s="6" customFormat="1" ht="12.75">
      <c r="A48" s="11" t="s">
        <v>35</v>
      </c>
      <c r="B48" s="14" t="s">
        <v>9</v>
      </c>
      <c r="C48" s="40">
        <v>3.37</v>
      </c>
      <c r="D48" s="41"/>
      <c r="E48" s="42">
        <v>3.4</v>
      </c>
      <c r="F48" s="43">
        <v>3.17</v>
      </c>
      <c r="G48" s="41"/>
      <c r="H48" s="42">
        <v>9.28</v>
      </c>
      <c r="I48" s="41">
        <v>2.69</v>
      </c>
      <c r="J48" s="41">
        <v>4</v>
      </c>
      <c r="K48" s="41">
        <v>3.64</v>
      </c>
      <c r="L48" s="41">
        <v>2.99</v>
      </c>
      <c r="M48" s="41">
        <v>4.81</v>
      </c>
      <c r="N48" s="41">
        <v>3.01</v>
      </c>
      <c r="O48" s="41">
        <v>3.87</v>
      </c>
      <c r="P48" s="41">
        <v>2.45</v>
      </c>
      <c r="Q48" s="9"/>
    </row>
    <row r="49" spans="1:17" s="6" customFormat="1" ht="12.75">
      <c r="A49" s="11" t="s">
        <v>10</v>
      </c>
      <c r="B49" s="14" t="s">
        <v>9</v>
      </c>
      <c r="C49" s="40">
        <v>9.62</v>
      </c>
      <c r="D49" s="41"/>
      <c r="E49" s="42">
        <v>9.66</v>
      </c>
      <c r="F49" s="43">
        <v>9.31</v>
      </c>
      <c r="G49" s="41"/>
      <c r="H49" s="42">
        <v>20.85</v>
      </c>
      <c r="I49" s="41">
        <v>7.13</v>
      </c>
      <c r="J49" s="41">
        <v>11.07</v>
      </c>
      <c r="K49" s="41">
        <v>10.66</v>
      </c>
      <c r="L49" s="41">
        <v>7.95</v>
      </c>
      <c r="M49" s="41">
        <v>9.14</v>
      </c>
      <c r="N49" s="41">
        <v>19.61</v>
      </c>
      <c r="O49" s="41">
        <v>11.25</v>
      </c>
      <c r="P49" s="41">
        <v>8.61</v>
      </c>
      <c r="Q49" s="9"/>
    </row>
    <row r="50" spans="1:17" s="6" customFormat="1" ht="4.5" customHeight="1">
      <c r="A50" s="11"/>
      <c r="B50" s="12"/>
      <c r="C50" s="40"/>
      <c r="D50" s="41"/>
      <c r="E50" s="42"/>
      <c r="F50" s="43"/>
      <c r="G50" s="41"/>
      <c r="H50" s="42"/>
      <c r="I50" s="41"/>
      <c r="J50" s="41"/>
      <c r="K50" s="41"/>
      <c r="L50" s="41"/>
      <c r="M50" s="41"/>
      <c r="N50" s="41"/>
      <c r="O50" s="41"/>
      <c r="P50" s="41"/>
      <c r="Q50" s="9"/>
    </row>
    <row r="51" spans="1:17" s="6" customFormat="1" ht="12.75">
      <c r="A51" s="11" t="s">
        <v>91</v>
      </c>
      <c r="B51" s="14" t="s">
        <v>9</v>
      </c>
      <c r="C51" s="40">
        <v>2.34</v>
      </c>
      <c r="D51" s="41"/>
      <c r="E51" s="42">
        <v>2.27</v>
      </c>
      <c r="F51" s="43">
        <v>2.82</v>
      </c>
      <c r="G51" s="41"/>
      <c r="H51" s="42">
        <v>2.35</v>
      </c>
      <c r="I51" s="41">
        <v>2.49</v>
      </c>
      <c r="J51" s="41">
        <v>1.4</v>
      </c>
      <c r="K51" s="41">
        <v>2.4</v>
      </c>
      <c r="L51" s="41">
        <v>2.87</v>
      </c>
      <c r="M51" s="41">
        <v>0.91</v>
      </c>
      <c r="N51" s="41">
        <v>0.91</v>
      </c>
      <c r="O51" s="41">
        <v>1.24</v>
      </c>
      <c r="P51" s="41">
        <v>1.78</v>
      </c>
      <c r="Q51" s="9"/>
    </row>
    <row r="52" spans="1:17" s="6" customFormat="1" ht="12.75">
      <c r="A52" s="98" t="s">
        <v>5</v>
      </c>
      <c r="B52" s="14" t="s">
        <v>9</v>
      </c>
      <c r="C52" s="40">
        <v>3.14</v>
      </c>
      <c r="D52" s="41"/>
      <c r="E52" s="42">
        <v>3.14</v>
      </c>
      <c r="F52" s="43">
        <v>3.13</v>
      </c>
      <c r="G52" s="41"/>
      <c r="H52" s="42">
        <v>2.22</v>
      </c>
      <c r="I52" s="41">
        <v>3.68</v>
      </c>
      <c r="J52" s="41">
        <v>1.69</v>
      </c>
      <c r="K52" s="41">
        <v>3.19</v>
      </c>
      <c r="L52" s="41">
        <v>3.03</v>
      </c>
      <c r="M52" s="41">
        <v>0.84</v>
      </c>
      <c r="N52" s="41">
        <v>0.97</v>
      </c>
      <c r="O52" s="41">
        <v>1.35</v>
      </c>
      <c r="P52" s="41">
        <v>2.74</v>
      </c>
      <c r="Q52" s="9"/>
    </row>
    <row r="53" spans="1:17" s="6" customFormat="1" ht="12.75">
      <c r="A53" s="11" t="s">
        <v>6</v>
      </c>
      <c r="B53" s="14" t="s">
        <v>9</v>
      </c>
      <c r="C53" s="40">
        <v>1.1767855474030902</v>
      </c>
      <c r="D53" s="41"/>
      <c r="E53" s="42">
        <v>1.1715210901748234</v>
      </c>
      <c r="F53" s="43">
        <v>1.281386784598289</v>
      </c>
      <c r="G53" s="41"/>
      <c r="H53" s="42">
        <v>3.096587202923597</v>
      </c>
      <c r="I53" s="41">
        <v>1.3528035964661356</v>
      </c>
      <c r="J53" s="41">
        <v>1.7573261981283523</v>
      </c>
      <c r="K53" s="41">
        <v>1.091484788919824</v>
      </c>
      <c r="L53" s="41">
        <v>0.835479178769415</v>
      </c>
      <c r="M53" s="41">
        <v>0.6820854541823238</v>
      </c>
      <c r="N53" s="41">
        <v>1.5389851674756057</v>
      </c>
      <c r="O53" s="41">
        <v>1.5874875648176183</v>
      </c>
      <c r="P53" s="41">
        <v>0.9631623440650057</v>
      </c>
      <c r="Q53" s="9"/>
    </row>
    <row r="54" spans="1:17" s="6" customFormat="1" ht="12.75">
      <c r="A54" s="11" t="s">
        <v>7</v>
      </c>
      <c r="B54" s="14" t="s">
        <v>9</v>
      </c>
      <c r="C54" s="40">
        <v>1.4864922229491335</v>
      </c>
      <c r="D54" s="41"/>
      <c r="E54" s="42">
        <v>1.5188406649718542</v>
      </c>
      <c r="F54" s="43">
        <v>1.1067980189349447</v>
      </c>
      <c r="G54" s="41"/>
      <c r="H54" s="42">
        <v>2.444894605920991</v>
      </c>
      <c r="I54" s="41">
        <v>1.7970907637093347</v>
      </c>
      <c r="J54" s="41">
        <v>0.7578306152848397</v>
      </c>
      <c r="K54" s="41">
        <v>0.9289366074598007</v>
      </c>
      <c r="L54" s="41">
        <v>0.7161675571748578</v>
      </c>
      <c r="M54" s="41">
        <v>1.0058040175301104</v>
      </c>
      <c r="N54" s="41">
        <v>0.48965467427490794</v>
      </c>
      <c r="O54" s="41">
        <v>0.7541429991965279</v>
      </c>
      <c r="P54" s="41">
        <v>0.6684858363933558</v>
      </c>
      <c r="Q54" s="9"/>
    </row>
    <row r="55" spans="1:17" s="6" customFormat="1" ht="12.75">
      <c r="A55" s="11" t="s">
        <v>11</v>
      </c>
      <c r="B55" s="14" t="s">
        <v>9</v>
      </c>
      <c r="C55" s="40">
        <v>83.5</v>
      </c>
      <c r="D55" s="41"/>
      <c r="E55" s="42">
        <v>86.92</v>
      </c>
      <c r="F55" s="43">
        <v>65.3</v>
      </c>
      <c r="G55" s="41"/>
      <c r="H55" s="42">
        <v>248.15</v>
      </c>
      <c r="I55" s="41">
        <v>94.57</v>
      </c>
      <c r="J55" s="41">
        <v>91.41</v>
      </c>
      <c r="K55" s="41">
        <v>70.76</v>
      </c>
      <c r="L55" s="41">
        <v>59.33</v>
      </c>
      <c r="M55" s="41">
        <v>217.25</v>
      </c>
      <c r="N55" s="41">
        <v>146.08</v>
      </c>
      <c r="O55" s="41">
        <v>97.55</v>
      </c>
      <c r="P55" s="41">
        <v>83.23</v>
      </c>
      <c r="Q55" s="9"/>
    </row>
    <row r="56" spans="1:17" s="6" customFormat="1" ht="4.5" customHeight="1">
      <c r="A56" s="11"/>
      <c r="B56" s="12"/>
      <c r="C56" s="40"/>
      <c r="D56" s="41"/>
      <c r="E56" s="42"/>
      <c r="F56" s="43"/>
      <c r="G56" s="41"/>
      <c r="H56" s="42"/>
      <c r="I56" s="41"/>
      <c r="J56" s="41"/>
      <c r="K56" s="41"/>
      <c r="L56" s="41"/>
      <c r="M56" s="41"/>
      <c r="N56" s="41"/>
      <c r="O56" s="41"/>
      <c r="P56" s="41"/>
      <c r="Q56" s="9"/>
    </row>
    <row r="57" spans="1:17" s="6" customFormat="1" ht="12.75">
      <c r="A57" s="11" t="s">
        <v>39</v>
      </c>
      <c r="B57" s="14" t="s">
        <v>9</v>
      </c>
      <c r="C57" s="40">
        <v>1.43</v>
      </c>
      <c r="D57" s="41"/>
      <c r="E57" s="42">
        <v>1.45</v>
      </c>
      <c r="F57" s="43">
        <v>1.34</v>
      </c>
      <c r="G57" s="41"/>
      <c r="H57" s="42">
        <v>6.24</v>
      </c>
      <c r="I57" s="41">
        <v>1.44</v>
      </c>
      <c r="J57" s="41">
        <v>0.43</v>
      </c>
      <c r="K57" s="41">
        <v>1.23</v>
      </c>
      <c r="L57" s="41">
        <v>1.02</v>
      </c>
      <c r="M57" s="41">
        <v>2.04</v>
      </c>
      <c r="N57" s="41">
        <v>0.43</v>
      </c>
      <c r="O57" s="41">
        <v>0.38</v>
      </c>
      <c r="P57" s="41">
        <v>1.11</v>
      </c>
      <c r="Q57" s="9"/>
    </row>
    <row r="58" spans="1:17" s="6" customFormat="1" ht="12.75">
      <c r="A58" s="11" t="s">
        <v>36</v>
      </c>
      <c r="B58" s="14" t="s">
        <v>9</v>
      </c>
      <c r="C58" s="40">
        <v>1.2</v>
      </c>
      <c r="D58" s="41"/>
      <c r="E58" s="42">
        <v>1.24</v>
      </c>
      <c r="F58" s="43">
        <v>1.02</v>
      </c>
      <c r="G58" s="41"/>
      <c r="H58" s="42">
        <v>3.38</v>
      </c>
      <c r="I58" s="41">
        <v>1.74</v>
      </c>
      <c r="J58" s="41">
        <v>0.31</v>
      </c>
      <c r="K58" s="41">
        <v>1.16</v>
      </c>
      <c r="L58" s="41">
        <v>0.98</v>
      </c>
      <c r="M58" s="41">
        <v>0.85</v>
      </c>
      <c r="N58" s="41">
        <v>0.11</v>
      </c>
      <c r="O58" s="41">
        <v>0.16</v>
      </c>
      <c r="P58" s="41">
        <v>1.3</v>
      </c>
      <c r="Q58" s="9"/>
    </row>
    <row r="59" spans="1:17" s="6" customFormat="1" ht="12.75">
      <c r="A59" s="11" t="s">
        <v>37</v>
      </c>
      <c r="B59" s="14" t="s">
        <v>9</v>
      </c>
      <c r="C59" s="40">
        <v>1.0578180043880916</v>
      </c>
      <c r="D59" s="41"/>
      <c r="E59" s="42">
        <v>0.9723347715035255</v>
      </c>
      <c r="F59" s="43">
        <v>2.742577785188079</v>
      </c>
      <c r="G59" s="41"/>
      <c r="H59" s="42">
        <v>8.936124389328516</v>
      </c>
      <c r="I59" s="41">
        <v>0.6683980199930278</v>
      </c>
      <c r="J59" s="41">
        <v>1.1273541123283723</v>
      </c>
      <c r="K59" s="41">
        <v>1.0019167584953106</v>
      </c>
      <c r="L59" s="41">
        <v>0.3333915184393475</v>
      </c>
      <c r="M59" s="41">
        <v>4.25823243269575</v>
      </c>
      <c r="N59" s="41">
        <v>0.024930978504001874</v>
      </c>
      <c r="O59" s="41">
        <v>0.6553099300888595</v>
      </c>
      <c r="P59" s="41">
        <v>0.580011152949273</v>
      </c>
      <c r="Q59" s="9"/>
    </row>
    <row r="60" spans="1:17" s="6" customFormat="1" ht="12.75">
      <c r="A60" s="11" t="s">
        <v>38</v>
      </c>
      <c r="B60" s="14" t="s">
        <v>9</v>
      </c>
      <c r="C60" s="40">
        <v>3.56</v>
      </c>
      <c r="D60" s="41"/>
      <c r="E60" s="42">
        <v>3.56</v>
      </c>
      <c r="F60" s="43">
        <v>3.55</v>
      </c>
      <c r="G60" s="41"/>
      <c r="H60" s="42">
        <v>6.37</v>
      </c>
      <c r="I60" s="41">
        <v>2.78</v>
      </c>
      <c r="J60" s="41">
        <v>1.03</v>
      </c>
      <c r="K60" s="41">
        <v>2.76</v>
      </c>
      <c r="L60" s="41">
        <v>2.23</v>
      </c>
      <c r="M60" s="41">
        <v>2.57</v>
      </c>
      <c r="N60" s="41">
        <v>1.25</v>
      </c>
      <c r="O60" s="41">
        <v>1.07</v>
      </c>
      <c r="P60" s="41">
        <v>1.89</v>
      </c>
      <c r="Q60" s="9"/>
    </row>
    <row r="61" spans="1:17" s="6" customFormat="1" ht="12.75">
      <c r="A61" s="54"/>
      <c r="B61" s="48"/>
      <c r="C61" s="49"/>
      <c r="D61" s="50"/>
      <c r="E61" s="51"/>
      <c r="F61" s="52"/>
      <c r="G61" s="50"/>
      <c r="H61" s="51"/>
      <c r="I61" s="50"/>
      <c r="J61" s="50"/>
      <c r="K61" s="50"/>
      <c r="L61" s="50"/>
      <c r="M61" s="50"/>
      <c r="N61" s="50"/>
      <c r="O61" s="50"/>
      <c r="P61" s="50"/>
      <c r="Q61" s="53"/>
    </row>
    <row r="62" spans="1:16" s="6" customFormat="1" ht="12.75">
      <c r="A62" s="7" t="s">
        <v>12</v>
      </c>
      <c r="B62" s="8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s="6" customFormat="1" ht="13.5" thickBot="1">
      <c r="A63" s="7" t="s">
        <v>13</v>
      </c>
      <c r="B63" s="8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2:17" ht="13.5" thickBot="1">
      <c r="B64" s="83"/>
      <c r="C64" s="3"/>
      <c r="D64" s="3"/>
      <c r="E64" s="3"/>
      <c r="F64" s="3"/>
      <c r="G64" s="102" t="s">
        <v>92</v>
      </c>
      <c r="H64" s="103"/>
      <c r="I64" s="103"/>
      <c r="J64" s="104"/>
      <c r="K64" s="2"/>
      <c r="L64" s="2"/>
      <c r="M64" s="2"/>
      <c r="N64" s="2"/>
      <c r="O64" s="2"/>
      <c r="P64" s="2"/>
      <c r="Q64" s="2"/>
    </row>
    <row r="65" spans="3:16" ht="11.2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3:16" ht="11.2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3:16" ht="11.2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3:16" ht="11.2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3:16" ht="11.2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3:16" ht="11.2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3:16" ht="11.2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3:16" ht="11.2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3:16" ht="11.2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3:16" ht="11.2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3:16" ht="11.2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3:16" ht="11.2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3:16" ht="11.2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3:16" ht="11.2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3:16" ht="11.2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3:16" ht="11.25">
      <c r="C80" s="32"/>
      <c r="D80" s="32"/>
      <c r="E80" s="32"/>
      <c r="F80" s="32"/>
      <c r="G80" s="32"/>
      <c r="L80" s="32"/>
      <c r="M80" s="32"/>
      <c r="N80" s="32"/>
      <c r="O80" s="32"/>
      <c r="P80" s="32"/>
    </row>
    <row r="81" spans="3:16" ht="11.25">
      <c r="C81" s="32"/>
      <c r="D81" s="32"/>
      <c r="E81" s="32"/>
      <c r="F81" s="32"/>
      <c r="G81" s="32"/>
      <c r="L81" s="32"/>
      <c r="M81" s="32"/>
      <c r="N81" s="32"/>
      <c r="O81" s="32"/>
      <c r="P81" s="32"/>
    </row>
    <row r="82" spans="3:16" ht="11.25">
      <c r="C82" s="32"/>
      <c r="D82" s="32"/>
      <c r="E82" s="32"/>
      <c r="F82" s="32"/>
      <c r="G82" s="32"/>
      <c r="L82" s="32"/>
      <c r="M82" s="32"/>
      <c r="N82" s="32"/>
      <c r="O82" s="32"/>
      <c r="P82" s="32"/>
    </row>
    <row r="83" spans="3:16" ht="11.25">
      <c r="C83" s="32"/>
      <c r="D83" s="32"/>
      <c r="E83" s="32"/>
      <c r="F83" s="32"/>
      <c r="G83" s="32"/>
      <c r="L83" s="32"/>
      <c r="M83" s="32"/>
      <c r="N83" s="32"/>
      <c r="O83" s="32"/>
      <c r="P83" s="32"/>
    </row>
    <row r="84" spans="3:16" ht="11.25">
      <c r="C84" s="32"/>
      <c r="D84" s="32"/>
      <c r="E84" s="32"/>
      <c r="F84" s="32"/>
      <c r="G84" s="32"/>
      <c r="L84" s="32"/>
      <c r="M84" s="32"/>
      <c r="N84" s="32"/>
      <c r="O84" s="32"/>
      <c r="P84" s="32"/>
    </row>
    <row r="85" spans="3:16" ht="11.25">
      <c r="C85" s="32"/>
      <c r="D85" s="32"/>
      <c r="E85" s="32"/>
      <c r="F85" s="32"/>
      <c r="G85" s="32"/>
      <c r="L85" s="32"/>
      <c r="M85" s="32"/>
      <c r="N85" s="32"/>
      <c r="O85" s="32"/>
      <c r="P85" s="32"/>
    </row>
  </sheetData>
  <mergeCells count="5">
    <mergeCell ref="A1:Q1"/>
    <mergeCell ref="G64:J64"/>
    <mergeCell ref="E5:F5"/>
    <mergeCell ref="H5:P5"/>
    <mergeCell ref="A2:P2"/>
  </mergeCells>
  <printOptions/>
  <pageMargins left="0.25" right="0.25" top="0.25" bottom="0" header="0.5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35"/>
  <sheetViews>
    <sheetView workbookViewId="0" topLeftCell="A1">
      <selection activeCell="C14" sqref="C14"/>
    </sheetView>
  </sheetViews>
  <sheetFormatPr defaultColWidth="9.140625" defaultRowHeight="12.75"/>
  <sheetData>
    <row r="5" spans="1:15" ht="12.75">
      <c r="A5">
        <f aca="true" t="shared" si="0" ref="A5:M5">+B5+1</f>
        <v>2004</v>
      </c>
      <c r="B5">
        <f t="shared" si="0"/>
        <v>2003</v>
      </c>
      <c r="C5">
        <f t="shared" si="0"/>
        <v>2002</v>
      </c>
      <c r="D5">
        <f t="shared" si="0"/>
        <v>2001</v>
      </c>
      <c r="E5">
        <v>2000</v>
      </c>
      <c r="F5">
        <f t="shared" si="0"/>
        <v>1999</v>
      </c>
      <c r="G5">
        <f t="shared" si="0"/>
        <v>1998</v>
      </c>
      <c r="H5">
        <f t="shared" si="0"/>
        <v>1997</v>
      </c>
      <c r="I5">
        <f t="shared" si="0"/>
        <v>1996</v>
      </c>
      <c r="J5">
        <f t="shared" si="0"/>
        <v>1995</v>
      </c>
      <c r="K5">
        <f t="shared" si="0"/>
        <v>1994</v>
      </c>
      <c r="L5">
        <f t="shared" si="0"/>
        <v>1993</v>
      </c>
      <c r="M5">
        <f t="shared" si="0"/>
        <v>1992</v>
      </c>
      <c r="N5">
        <f>+O5+1</f>
        <v>1991</v>
      </c>
      <c r="O5">
        <v>1990</v>
      </c>
    </row>
    <row r="7" spans="1:15" ht="12.75">
      <c r="A7">
        <v>4</v>
      </c>
      <c r="B7">
        <v>3</v>
      </c>
      <c r="C7">
        <v>11</v>
      </c>
      <c r="D7">
        <v>4</v>
      </c>
      <c r="E7">
        <v>7</v>
      </c>
      <c r="F7">
        <v>8</v>
      </c>
      <c r="G7">
        <v>3</v>
      </c>
      <c r="H7">
        <v>1</v>
      </c>
      <c r="I7">
        <v>6</v>
      </c>
      <c r="J7">
        <v>8</v>
      </c>
      <c r="K7">
        <v>15</v>
      </c>
      <c r="L7">
        <v>51</v>
      </c>
      <c r="M7">
        <v>181</v>
      </c>
      <c r="N7">
        <v>271</v>
      </c>
      <c r="O7">
        <v>382</v>
      </c>
    </row>
    <row r="9" spans="1:15" ht="12.75">
      <c r="A9" s="16">
        <v>5281</v>
      </c>
      <c r="B9" s="16">
        <v>5302</v>
      </c>
      <c r="C9" s="16">
        <v>5435</v>
      </c>
      <c r="D9" s="16">
        <v>6229</v>
      </c>
      <c r="E9" s="17">
        <v>6451</v>
      </c>
      <c r="F9" s="17">
        <v>7266</v>
      </c>
      <c r="G9" s="17">
        <v>7359</v>
      </c>
      <c r="H9" s="17">
        <v>7793</v>
      </c>
      <c r="I9" s="4">
        <v>9151</v>
      </c>
      <c r="J9" s="4">
        <v>11856</v>
      </c>
      <c r="K9" s="4">
        <v>17526</v>
      </c>
      <c r="L9" s="4">
        <v>20994</v>
      </c>
      <c r="M9" s="4">
        <v>22459</v>
      </c>
      <c r="N9" s="4">
        <v>22586</v>
      </c>
      <c r="O9" s="18">
        <v>19247</v>
      </c>
    </row>
    <row r="14" spans="1:5" ht="12.75">
      <c r="A14">
        <v>1990</v>
      </c>
      <c r="C14">
        <v>382</v>
      </c>
      <c r="E14" s="4">
        <v>19247</v>
      </c>
    </row>
    <row r="15" spans="1:5" ht="12.75">
      <c r="A15">
        <v>1991</v>
      </c>
      <c r="C15">
        <v>271</v>
      </c>
      <c r="E15" s="4">
        <v>22586</v>
      </c>
    </row>
    <row r="16" spans="1:5" ht="12.75">
      <c r="A16">
        <v>1992</v>
      </c>
      <c r="C16">
        <v>181</v>
      </c>
      <c r="E16" s="4">
        <v>22459</v>
      </c>
    </row>
    <row r="17" spans="1:5" ht="12.75">
      <c r="A17">
        <v>1993</v>
      </c>
      <c r="C17">
        <v>51</v>
      </c>
      <c r="E17" s="4">
        <v>20994</v>
      </c>
    </row>
    <row r="18" spans="1:5" ht="12.75">
      <c r="A18">
        <v>1994</v>
      </c>
      <c r="C18">
        <v>15</v>
      </c>
      <c r="E18" s="4">
        <v>17526</v>
      </c>
    </row>
    <row r="19" spans="1:5" ht="12.75">
      <c r="A19">
        <v>1995</v>
      </c>
      <c r="C19">
        <v>8</v>
      </c>
      <c r="E19" s="4">
        <v>11856</v>
      </c>
    </row>
    <row r="20" spans="1:5" ht="12.75">
      <c r="A20">
        <v>1996</v>
      </c>
      <c r="C20">
        <v>6</v>
      </c>
      <c r="E20" s="4">
        <v>9151</v>
      </c>
    </row>
    <row r="21" spans="1:5" ht="12.75">
      <c r="A21">
        <v>1997</v>
      </c>
      <c r="C21">
        <v>1</v>
      </c>
      <c r="E21" s="17">
        <v>7793</v>
      </c>
    </row>
    <row r="22" spans="1:5" ht="12.75">
      <c r="A22">
        <v>1998</v>
      </c>
      <c r="C22">
        <v>3</v>
      </c>
      <c r="E22" s="17">
        <v>7359</v>
      </c>
    </row>
    <row r="23" spans="1:5" ht="12.75">
      <c r="A23">
        <v>1999</v>
      </c>
      <c r="C23">
        <v>8</v>
      </c>
      <c r="E23" s="17">
        <v>7266</v>
      </c>
    </row>
    <row r="24" spans="1:5" ht="12.75">
      <c r="A24">
        <v>2000</v>
      </c>
      <c r="C24">
        <v>7</v>
      </c>
      <c r="E24" s="17">
        <v>6451</v>
      </c>
    </row>
    <row r="25" spans="1:5" ht="12.75">
      <c r="A25">
        <v>2001</v>
      </c>
      <c r="C25">
        <v>4</v>
      </c>
      <c r="E25" s="16">
        <v>6229</v>
      </c>
    </row>
    <row r="26" spans="1:5" ht="12.75">
      <c r="A26">
        <v>2002</v>
      </c>
      <c r="C26">
        <v>11</v>
      </c>
      <c r="E26" s="16">
        <v>5435</v>
      </c>
    </row>
    <row r="27" spans="1:5" ht="12.75">
      <c r="A27">
        <v>2003</v>
      </c>
      <c r="C27">
        <v>3</v>
      </c>
      <c r="E27" s="16">
        <v>5302</v>
      </c>
    </row>
    <row r="28" spans="1:5" ht="12.75">
      <c r="A28">
        <v>2004</v>
      </c>
      <c r="C28">
        <v>4</v>
      </c>
      <c r="E28" s="87">
        <v>5281</v>
      </c>
    </row>
    <row r="31" spans="1:15" ht="12.75">
      <c r="A31">
        <v>1990</v>
      </c>
      <c r="B31">
        <v>1991</v>
      </c>
      <c r="C31">
        <v>1992</v>
      </c>
      <c r="D31">
        <v>1993</v>
      </c>
      <c r="E31">
        <v>1994</v>
      </c>
      <c r="F31">
        <v>1995</v>
      </c>
      <c r="G31">
        <v>1996</v>
      </c>
      <c r="H31">
        <v>1997</v>
      </c>
      <c r="I31">
        <v>1998</v>
      </c>
      <c r="J31">
        <v>1999</v>
      </c>
      <c r="K31">
        <v>2000</v>
      </c>
      <c r="L31">
        <v>2001</v>
      </c>
      <c r="M31">
        <v>2002</v>
      </c>
      <c r="N31">
        <v>2003</v>
      </c>
      <c r="O31">
        <v>2004</v>
      </c>
    </row>
    <row r="33" spans="1:15" ht="12.75">
      <c r="A33">
        <v>382</v>
      </c>
      <c r="B33">
        <v>271</v>
      </c>
      <c r="C33">
        <v>181</v>
      </c>
      <c r="D33">
        <v>51</v>
      </c>
      <c r="E33">
        <v>15</v>
      </c>
      <c r="F33">
        <v>8</v>
      </c>
      <c r="G33">
        <v>6</v>
      </c>
      <c r="H33">
        <v>1</v>
      </c>
      <c r="I33">
        <v>3</v>
      </c>
      <c r="J33">
        <v>8</v>
      </c>
      <c r="K33">
        <v>7</v>
      </c>
      <c r="L33">
        <v>4</v>
      </c>
      <c r="M33">
        <v>11</v>
      </c>
      <c r="N33">
        <v>3</v>
      </c>
      <c r="O33">
        <v>4</v>
      </c>
    </row>
    <row r="35" spans="1:15" ht="12.75">
      <c r="A35" s="4">
        <v>19247</v>
      </c>
      <c r="B35" s="4">
        <v>22586</v>
      </c>
      <c r="C35" s="4">
        <v>22459</v>
      </c>
      <c r="D35" s="4">
        <v>20994</v>
      </c>
      <c r="E35" s="4">
        <v>17526</v>
      </c>
      <c r="F35" s="4">
        <v>11856</v>
      </c>
      <c r="G35" s="4">
        <v>9151</v>
      </c>
      <c r="H35" s="17">
        <v>7793</v>
      </c>
      <c r="I35" s="17">
        <v>7359</v>
      </c>
      <c r="J35" s="17">
        <v>7266</v>
      </c>
      <c r="K35" s="17">
        <v>6451</v>
      </c>
      <c r="L35" s="16">
        <v>6229</v>
      </c>
      <c r="M35" s="16">
        <v>5435</v>
      </c>
      <c r="N35" s="16">
        <v>5302</v>
      </c>
      <c r="O35" s="87">
        <v>5281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JLAMONT</cp:lastModifiedBy>
  <cp:lastPrinted>2009-11-20T16:55:48Z</cp:lastPrinted>
  <dcterms:created xsi:type="dcterms:W3CDTF">2001-03-26T14:09:06Z</dcterms:created>
  <dcterms:modified xsi:type="dcterms:W3CDTF">2012-02-09T12:28:31Z</dcterms:modified>
  <cp:category/>
  <cp:version/>
  <cp:contentType/>
  <cp:contentStatus/>
</cp:coreProperties>
</file>