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4955" windowHeight="8700" activeTab="0"/>
  </bookViews>
  <sheets>
    <sheet name="all_tables" sheetId="1" r:id="rId1"/>
    <sheet name="total_issuance" sheetId="2" r:id="rId2"/>
    <sheet name="fees" sheetId="3" r:id="rId3"/>
    <sheet name="type_term" sheetId="4" r:id="rId4"/>
  </sheets>
  <definedNames/>
  <calcPr fullCalcOnLoad="1"/>
</workbook>
</file>

<file path=xl/sharedStrings.xml><?xml version="1.0" encoding="utf-8"?>
<sst xmlns="http://schemas.openxmlformats.org/spreadsheetml/2006/main" count="76" uniqueCount="38">
  <si>
    <t>Insured Depository Institutions</t>
  </si>
  <si>
    <t>(dollar figures in millions)</t>
  </si>
  <si>
    <t>Number</t>
  </si>
  <si>
    <t xml:space="preserve">Debt Outstanding  </t>
  </si>
  <si>
    <t xml:space="preserve"> Debt Outstanding Share of Cap</t>
  </si>
  <si>
    <t>Assets &lt;= $10 Billion</t>
  </si>
  <si>
    <t>Assets &gt; $10 Billion</t>
  </si>
  <si>
    <t>Bank and Thrift Holding Companies, Non-Insured Affiliates</t>
  </si>
  <si>
    <t>All Issuers</t>
  </si>
  <si>
    <t>Term at Issuance</t>
  </si>
  <si>
    <t>Commercial Paper</t>
  </si>
  <si>
    <t>Interbank Eurodollar Deposits</t>
  </si>
  <si>
    <t>MediumTerm Notes</t>
  </si>
  <si>
    <t>Other Interbank Deposits</t>
  </si>
  <si>
    <t>Other Senior Unsecured Debt</t>
  </si>
  <si>
    <t>Other Term Notes</t>
  </si>
  <si>
    <t>All Debt</t>
  </si>
  <si>
    <t xml:space="preserve">Share by Term </t>
  </si>
  <si>
    <t>90 days or less</t>
  </si>
  <si>
    <t>91 - 180 days</t>
  </si>
  <si>
    <t>181  – 364 days</t>
  </si>
  <si>
    <t>1 - 2 years</t>
  </si>
  <si>
    <t>Over 2 - 3 years</t>
  </si>
  <si>
    <t>Over 3 years</t>
  </si>
  <si>
    <t>Total</t>
  </si>
  <si>
    <t>Share of Total</t>
  </si>
  <si>
    <t>Month of January 2009</t>
  </si>
  <si>
    <t>Fourth Quarter 2008</t>
  </si>
  <si>
    <t xml:space="preserve">Total </t>
  </si>
  <si>
    <t>Term at Issuance of Debt Instruments Outstanding</t>
  </si>
  <si>
    <t xml:space="preserve">Debt Issuance under Guarantee Program </t>
  </si>
  <si>
    <r>
      <t xml:space="preserve"> Cap</t>
    </r>
    <r>
      <rPr>
        <b/>
        <vertAlign val="superscript"/>
        <sz val="9"/>
        <color indexed="8"/>
        <rFont val="Arial"/>
        <family val="2"/>
      </rPr>
      <t>1</t>
    </r>
    <r>
      <rPr>
        <b/>
        <sz val="9"/>
        <color indexed="8"/>
        <rFont val="Arial"/>
        <family val="2"/>
      </rPr>
      <t xml:space="preserve"> </t>
    </r>
  </si>
  <si>
    <t>Fees Assessed Under TLGP Debt Program</t>
  </si>
  <si>
    <t>Month of February 2009</t>
  </si>
  <si>
    <r>
      <t xml:space="preserve">1 </t>
    </r>
    <r>
      <rPr>
        <sz val="9"/>
        <rFont val="Arial"/>
        <family val="2"/>
      </rPr>
      <t>The amount of FDIC-guaranteed debt that can be issued by each eligible entity, or its "cap," is based on the amount of senior unsecured debt outstanding as of September 30, 2008. The cap for a depository institution with no senior unsecured debt outstanding at September 30, 2008, is set at 2 percent of total liabilities.  See http://www2.fdic.gov/qbp/2008dec/tlgp2c.html for more information.</t>
    </r>
    <r>
      <rPr>
        <b/>
        <vertAlign val="superscript"/>
        <sz val="9"/>
        <rFont val="Arial"/>
        <family val="2"/>
      </rPr>
      <t xml:space="preserve"> </t>
    </r>
  </si>
  <si>
    <t>Month of March 2009</t>
  </si>
  <si>
    <t xml:space="preserve">(dollar figures in millions) </t>
  </si>
  <si>
    <t>Total Fees Assessed  ($Millions)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</si>
</sst>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F800]dddd\,\ mmmm\ dd\,\ yyyy"/>
    <numFmt numFmtId="170" formatCode="[$-409]mmmm\ d\,\ yyyy;@"/>
    <numFmt numFmtId="171" formatCode="0.0%"/>
    <numFmt numFmtId="172" formatCode="0.0"/>
  </numFmts>
  <fonts count="34">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i/>
      <sz val="9"/>
      <color indexed="8"/>
      <name val="Arial"/>
      <family val="2"/>
    </font>
    <font>
      <b/>
      <sz val="9"/>
      <color indexed="8"/>
      <name val="Arial"/>
      <family val="2"/>
    </font>
    <font>
      <sz val="9"/>
      <color indexed="8"/>
      <name val="Arial"/>
      <family val="2"/>
    </font>
    <font>
      <sz val="9"/>
      <name val="Arial"/>
      <family val="2"/>
    </font>
    <font>
      <b/>
      <sz val="10"/>
      <color indexed="10"/>
      <name val="Arial"/>
      <family val="2"/>
    </font>
    <font>
      <b/>
      <i/>
      <sz val="10"/>
      <name val="Arial"/>
      <family val="2"/>
    </font>
    <font>
      <i/>
      <sz val="9"/>
      <color indexed="8"/>
      <name val="Arial"/>
      <family val="2"/>
    </font>
    <font>
      <sz val="12"/>
      <name val="Times New Roman"/>
      <family val="1"/>
    </font>
    <font>
      <b/>
      <vertAlign val="superscript"/>
      <sz val="9"/>
      <color indexed="8"/>
      <name val="Arial"/>
      <family val="2"/>
    </font>
    <font>
      <b/>
      <vertAlign val="superscript"/>
      <sz val="9"/>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40">
    <xf numFmtId="0" fontId="0" fillId="0" borderId="0" xfId="0" applyAlignment="1">
      <alignment/>
    </xf>
    <xf numFmtId="0" fontId="4" fillId="0" borderId="0" xfId="0" applyFont="1" applyAlignment="1">
      <alignment/>
    </xf>
    <xf numFmtId="0" fontId="5" fillId="0" borderId="0" xfId="0" applyFont="1" applyBorder="1" applyAlignment="1">
      <alignment horizontal="center" wrapText="1"/>
    </xf>
    <xf numFmtId="170" fontId="7" fillId="0" borderId="0" xfId="0" applyNumberFormat="1" applyFont="1" applyBorder="1" applyAlignment="1">
      <alignment horizontal="center" wrapText="1"/>
    </xf>
    <xf numFmtId="0" fontId="7" fillId="0" borderId="0" xfId="0" applyFont="1" applyBorder="1" applyAlignment="1">
      <alignment wrapText="1"/>
    </xf>
    <xf numFmtId="0" fontId="7" fillId="0" borderId="0" xfId="0" applyFont="1" applyBorder="1" applyAlignment="1">
      <alignment horizontal="right" wrapText="1"/>
    </xf>
    <xf numFmtId="3" fontId="7" fillId="0" borderId="0" xfId="0" applyNumberFormat="1" applyFont="1" applyBorder="1" applyAlignment="1">
      <alignment horizontal="right" wrapText="1"/>
    </xf>
    <xf numFmtId="3" fontId="8" fillId="0" borderId="0" xfId="0" applyNumberFormat="1" applyFont="1" applyBorder="1" applyAlignment="1">
      <alignment horizontal="right" wrapText="1"/>
    </xf>
    <xf numFmtId="171" fontId="7" fillId="0" borderId="0" xfId="0" applyNumberFormat="1" applyFont="1" applyBorder="1" applyAlignment="1">
      <alignment horizontal="right" wrapText="1"/>
    </xf>
    <xf numFmtId="0" fontId="6" fillId="0" borderId="0" xfId="0" applyFont="1" applyBorder="1" applyAlignment="1">
      <alignment wrapText="1"/>
    </xf>
    <xf numFmtId="0" fontId="9" fillId="0" borderId="0" xfId="0" applyFont="1" applyAlignment="1">
      <alignment/>
    </xf>
    <xf numFmtId="0" fontId="10" fillId="0" borderId="0" xfId="0" applyFont="1" applyBorder="1" applyAlignment="1">
      <alignment vertical="top" wrapText="1"/>
    </xf>
    <xf numFmtId="0" fontId="0" fillId="0" borderId="0" xfId="0" applyFont="1" applyBorder="1" applyAlignment="1">
      <alignment horizontal="center" vertical="top" wrapText="1"/>
    </xf>
    <xf numFmtId="3" fontId="0" fillId="0" borderId="0" xfId="0" applyNumberFormat="1" applyFont="1" applyBorder="1" applyAlignment="1">
      <alignment horizontal="right" vertical="top" wrapText="1"/>
    </xf>
    <xf numFmtId="0" fontId="7" fillId="0" borderId="0" xfId="0" applyFont="1" applyBorder="1" applyAlignment="1">
      <alignment horizontal="center" wrapText="1"/>
    </xf>
    <xf numFmtId="0" fontId="11" fillId="0" borderId="0" xfId="0" applyFont="1" applyBorder="1" applyAlignment="1">
      <alignment horizontal="center" wrapText="1"/>
    </xf>
    <xf numFmtId="0" fontId="8" fillId="0" borderId="0" xfId="0" applyFont="1" applyBorder="1" applyAlignment="1">
      <alignment wrapText="1"/>
    </xf>
    <xf numFmtId="0" fontId="11" fillId="0" borderId="0" xfId="0" applyFont="1" applyBorder="1" applyAlignment="1">
      <alignment wrapText="1"/>
    </xf>
    <xf numFmtId="0" fontId="12" fillId="0" borderId="0" xfId="0" applyFont="1" applyBorder="1" applyAlignment="1">
      <alignment/>
    </xf>
    <xf numFmtId="0" fontId="8" fillId="0" borderId="0" xfId="0" applyFont="1" applyBorder="1" applyAlignment="1">
      <alignment/>
    </xf>
    <xf numFmtId="3" fontId="8" fillId="0" borderId="0" xfId="0" applyNumberFormat="1" applyFont="1" applyBorder="1" applyAlignment="1">
      <alignment wrapText="1"/>
    </xf>
    <xf numFmtId="3" fontId="0" fillId="0" borderId="0" xfId="0" applyNumberFormat="1" applyAlignment="1">
      <alignment/>
    </xf>
    <xf numFmtId="0" fontId="0" fillId="0" borderId="0" xfId="0" applyFont="1" applyBorder="1" applyAlignment="1">
      <alignment horizontal="left" vertical="top" wrapText="1"/>
    </xf>
    <xf numFmtId="170" fontId="0" fillId="0" borderId="0" xfId="0" applyNumberFormat="1" applyAlignment="1">
      <alignment horizontal="left"/>
    </xf>
    <xf numFmtId="0" fontId="0" fillId="0" borderId="0" xfId="0" applyFont="1" applyAlignment="1">
      <alignment horizontal="left"/>
    </xf>
    <xf numFmtId="171" fontId="15" fillId="0" borderId="0" xfId="0" applyNumberFormat="1" applyFont="1" applyBorder="1" applyAlignment="1">
      <alignment horizontal="right" wrapText="1"/>
    </xf>
    <xf numFmtId="171" fontId="15" fillId="0" borderId="0" xfId="0" applyNumberFormat="1" applyFont="1" applyBorder="1" applyAlignment="1">
      <alignment/>
    </xf>
    <xf numFmtId="0" fontId="8" fillId="0" borderId="0" xfId="0" applyNumberFormat="1" applyFont="1" applyAlignment="1" quotePrefix="1">
      <alignment/>
    </xf>
    <xf numFmtId="0" fontId="8" fillId="0" borderId="0" xfId="0" applyFont="1" applyAlignment="1">
      <alignment/>
    </xf>
    <xf numFmtId="0" fontId="7" fillId="0" borderId="0" xfId="0" applyFont="1" applyBorder="1" applyAlignment="1">
      <alignment horizontal="right" wrapText="1"/>
    </xf>
    <xf numFmtId="170" fontId="0" fillId="0" borderId="0" xfId="0" applyNumberFormat="1" applyAlignment="1">
      <alignment horizontal="center"/>
    </xf>
    <xf numFmtId="0" fontId="33" fillId="0" borderId="0" xfId="0" applyFont="1" applyAlignment="1">
      <alignment/>
    </xf>
    <xf numFmtId="3" fontId="8" fillId="0" borderId="0" xfId="0" applyNumberFormat="1" applyFont="1" applyAlignment="1">
      <alignment/>
    </xf>
    <xf numFmtId="171" fontId="15" fillId="0" borderId="0" xfId="0" applyNumberFormat="1" applyFont="1" applyAlignment="1">
      <alignment/>
    </xf>
    <xf numFmtId="0" fontId="8" fillId="0" borderId="0" xfId="0" applyFont="1" applyAlignment="1">
      <alignment horizontal="center" wrapText="1"/>
    </xf>
    <xf numFmtId="0" fontId="15" fillId="0" borderId="0" xfId="0" applyFont="1" applyAlignment="1">
      <alignment horizontal="center" wrapText="1"/>
    </xf>
    <xf numFmtId="171" fontId="0" fillId="0" borderId="0" xfId="0" applyNumberFormat="1" applyAlignment="1">
      <alignment/>
    </xf>
    <xf numFmtId="0" fontId="14" fillId="0" borderId="0" xfId="0" applyFont="1" applyAlignment="1">
      <alignment wrapText="1"/>
    </xf>
    <xf numFmtId="0" fontId="8" fillId="0" borderId="0" xfId="0" applyFont="1" applyAlignment="1">
      <alignment wrapText="1"/>
    </xf>
    <xf numFmtId="0" fontId="6" fillId="0" borderId="0"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37"/>
  <sheetViews>
    <sheetView tabSelected="1" workbookViewId="0" topLeftCell="A7">
      <selection activeCell="K29" sqref="K29"/>
    </sheetView>
  </sheetViews>
  <sheetFormatPr defaultColWidth="9.140625" defaultRowHeight="12.75"/>
  <cols>
    <col min="1" max="1" width="31.8515625" style="0" customWidth="1"/>
    <col min="2" max="2" width="13.7109375" style="0" customWidth="1"/>
    <col min="3" max="3" width="17.7109375" style="0" customWidth="1"/>
    <col min="4" max="4" width="11.421875" style="0" customWidth="1"/>
    <col min="5" max="5" width="17.140625" style="0" customWidth="1"/>
    <col min="6" max="6" width="15.28125" style="0" customWidth="1"/>
    <col min="7" max="7" width="11.421875" style="0" customWidth="1"/>
  </cols>
  <sheetData>
    <row r="1" ht="12.75">
      <c r="A1" s="1" t="s">
        <v>30</v>
      </c>
    </row>
    <row r="2" spans="1:5" ht="12.75">
      <c r="A2" s="2" t="s">
        <v>1</v>
      </c>
      <c r="B2" s="39" t="s">
        <v>2</v>
      </c>
      <c r="C2" s="39" t="s">
        <v>3</v>
      </c>
      <c r="D2" s="39" t="s">
        <v>31</v>
      </c>
      <c r="E2" s="39" t="s">
        <v>4</v>
      </c>
    </row>
    <row r="3" spans="1:5" ht="12.75">
      <c r="A3" s="3">
        <v>39903</v>
      </c>
      <c r="B3" s="39"/>
      <c r="C3" s="39"/>
      <c r="D3" s="39"/>
      <c r="E3" s="39"/>
    </row>
    <row r="4" spans="1:5" ht="12.75">
      <c r="A4" s="4" t="s">
        <v>0</v>
      </c>
      <c r="B4" s="5"/>
      <c r="C4" s="5"/>
      <c r="D4" s="5"/>
      <c r="E4" s="5"/>
    </row>
    <row r="5" spans="1:5" ht="12.75">
      <c r="A5" s="5" t="s">
        <v>5</v>
      </c>
      <c r="B5" s="27">
        <v>46</v>
      </c>
      <c r="C5" s="6">
        <v>1425.160369</v>
      </c>
      <c r="D5" s="6">
        <v>3078.550521</v>
      </c>
      <c r="E5" s="8">
        <f>C5/D5</f>
        <v>0.4629322661032919</v>
      </c>
    </row>
    <row r="6" spans="1:5" ht="12.75">
      <c r="A6" s="5" t="s">
        <v>6</v>
      </c>
      <c r="B6" s="27">
        <v>20</v>
      </c>
      <c r="C6" s="6">
        <v>58767.93784060999</v>
      </c>
      <c r="D6" s="7">
        <v>297058.297931</v>
      </c>
      <c r="E6" s="8">
        <f>C6/D6</f>
        <v>0.19783301207179363</v>
      </c>
    </row>
    <row r="7" spans="1:5" ht="24">
      <c r="A7" s="5" t="s">
        <v>7</v>
      </c>
      <c r="B7" s="27">
        <v>31</v>
      </c>
      <c r="C7" s="6">
        <v>276108.9720613207</v>
      </c>
      <c r="D7" s="7">
        <v>469355.38401</v>
      </c>
      <c r="E7" s="8">
        <f>C7/D7</f>
        <v>0.5882727278045626</v>
      </c>
    </row>
    <row r="8" spans="1:4" ht="12.75">
      <c r="A8" s="4"/>
      <c r="B8" s="28"/>
      <c r="C8" s="21"/>
      <c r="D8" s="21"/>
    </row>
    <row r="9" spans="1:5" ht="12.75">
      <c r="A9" s="9" t="s">
        <v>8</v>
      </c>
      <c r="B9" s="29">
        <f>SUM(B5:B8)</f>
        <v>97</v>
      </c>
      <c r="C9" s="6">
        <f>SUM(C5:C8)</f>
        <v>336302.07027093065</v>
      </c>
      <c r="D9" s="7">
        <f>SUM(D5:D8)</f>
        <v>769492.232462</v>
      </c>
      <c r="E9" s="8">
        <f>C9/D9</f>
        <v>0.43704413908757467</v>
      </c>
    </row>
    <row r="12" spans="1:5" ht="49.5" customHeight="1">
      <c r="A12" s="37" t="s">
        <v>34</v>
      </c>
      <c r="B12" s="38"/>
      <c r="C12" s="38"/>
      <c r="D12" s="38"/>
      <c r="E12" s="38"/>
    </row>
    <row r="15" ht="12.75">
      <c r="A15" s="1" t="s">
        <v>32</v>
      </c>
    </row>
    <row r="16" spans="1:2" ht="38.25">
      <c r="A16" s="11"/>
      <c r="B16" s="12" t="s">
        <v>37</v>
      </c>
    </row>
    <row r="17" spans="1:2" ht="12.75">
      <c r="A17" s="22" t="s">
        <v>27</v>
      </c>
      <c r="B17" s="13">
        <v>3437</v>
      </c>
    </row>
    <row r="18" spans="1:2" ht="12.75">
      <c r="A18" s="23" t="s">
        <v>26</v>
      </c>
      <c r="B18" s="21">
        <v>1024</v>
      </c>
    </row>
    <row r="19" spans="1:2" ht="12.75">
      <c r="A19" s="23" t="s">
        <v>33</v>
      </c>
      <c r="B19" s="21">
        <v>1086.1182193599998</v>
      </c>
    </row>
    <row r="20" spans="1:2" ht="12.75">
      <c r="A20" s="23" t="s">
        <v>35</v>
      </c>
      <c r="B20" s="21">
        <f>B21-SUM(B17:B19)</f>
        <v>1322.80948163</v>
      </c>
    </row>
    <row r="21" spans="1:2" ht="12.75">
      <c r="A21" s="24" t="s">
        <v>28</v>
      </c>
      <c r="B21" s="21">
        <v>6869.92770099</v>
      </c>
    </row>
    <row r="24" ht="12.75">
      <c r="A24" s="1" t="s">
        <v>29</v>
      </c>
    </row>
    <row r="25" ht="12.75">
      <c r="A25" t="s">
        <v>36</v>
      </c>
    </row>
    <row r="26" ht="12.75">
      <c r="A26" s="30">
        <v>39903</v>
      </c>
    </row>
    <row r="27" spans="1:9" ht="26.25" customHeight="1">
      <c r="A27" s="34" t="s">
        <v>9</v>
      </c>
      <c r="B27" s="34" t="s">
        <v>10</v>
      </c>
      <c r="C27" s="34" t="s">
        <v>11</v>
      </c>
      <c r="D27" s="34" t="s">
        <v>12</v>
      </c>
      <c r="E27" s="34" t="s">
        <v>13</v>
      </c>
      <c r="F27" s="34" t="s">
        <v>14</v>
      </c>
      <c r="G27" s="34" t="s">
        <v>15</v>
      </c>
      <c r="H27" s="34" t="s">
        <v>16</v>
      </c>
      <c r="I27" s="35" t="s">
        <v>17</v>
      </c>
    </row>
    <row r="28" spans="1:9" ht="12.75">
      <c r="A28" t="s">
        <v>18</v>
      </c>
      <c r="B28" s="32">
        <v>32431.79762982</v>
      </c>
      <c r="C28" s="32">
        <v>124.525469</v>
      </c>
      <c r="D28" s="32">
        <v>0</v>
      </c>
      <c r="E28" s="32">
        <v>161.243169</v>
      </c>
      <c r="F28" s="32">
        <v>0</v>
      </c>
      <c r="G28" s="32">
        <v>2740.260616</v>
      </c>
      <c r="H28" s="32">
        <v>35457.82688382</v>
      </c>
      <c r="I28" s="33">
        <v>0.10543445913150215</v>
      </c>
    </row>
    <row r="29" spans="1:11" ht="12.75">
      <c r="A29" t="s">
        <v>19</v>
      </c>
      <c r="B29" s="32">
        <v>40016.01991417</v>
      </c>
      <c r="C29" s="32">
        <v>36.009553</v>
      </c>
      <c r="D29" s="32">
        <v>0</v>
      </c>
      <c r="E29" s="32">
        <v>764.165381</v>
      </c>
      <c r="F29" s="32">
        <v>5630</v>
      </c>
      <c r="G29" s="32">
        <v>10833.5732687076</v>
      </c>
      <c r="H29" s="32">
        <v>57279.768116877596</v>
      </c>
      <c r="I29" s="33">
        <v>0.17032237735180175</v>
      </c>
      <c r="K29" s="36"/>
    </row>
    <row r="30" spans="1:9" ht="12.75">
      <c r="A30" t="s">
        <v>20</v>
      </c>
      <c r="B30" s="32">
        <v>2662.6534157799997</v>
      </c>
      <c r="C30" s="32">
        <v>27.967252</v>
      </c>
      <c r="D30" s="32">
        <v>3400</v>
      </c>
      <c r="E30" s="32">
        <v>723.200474</v>
      </c>
      <c r="F30" s="32">
        <v>0.001922</v>
      </c>
      <c r="G30" s="32">
        <v>4102.954491</v>
      </c>
      <c r="H30" s="32">
        <v>10916.77755478</v>
      </c>
      <c r="I30" s="33">
        <v>0.03246122614108578</v>
      </c>
    </row>
    <row r="31" spans="1:9" ht="12.75">
      <c r="A31" t="s">
        <v>21</v>
      </c>
      <c r="B31" s="32">
        <v>0</v>
      </c>
      <c r="C31" s="32">
        <v>2.86193784</v>
      </c>
      <c r="D31" s="32">
        <v>50341.3</v>
      </c>
      <c r="E31" s="32">
        <v>28.075692</v>
      </c>
      <c r="F31" s="32">
        <v>0</v>
      </c>
      <c r="G31" s="32">
        <v>4792.124762</v>
      </c>
      <c r="H31" s="32">
        <v>55164.36239184</v>
      </c>
      <c r="I31" s="33">
        <v>0.1640321819826998</v>
      </c>
    </row>
    <row r="32" spans="1:9" ht="12.75">
      <c r="A32" t="s">
        <v>22</v>
      </c>
      <c r="B32" s="32">
        <v>0</v>
      </c>
      <c r="C32" s="32">
        <v>0</v>
      </c>
      <c r="D32" s="32">
        <v>67546.6078116131</v>
      </c>
      <c r="E32" s="32">
        <v>0</v>
      </c>
      <c r="F32" s="32">
        <v>3345</v>
      </c>
      <c r="G32" s="32">
        <v>5990.802001</v>
      </c>
      <c r="H32" s="32">
        <v>76882.4098126131</v>
      </c>
      <c r="I32" s="33">
        <v>0.22861117016221555</v>
      </c>
    </row>
    <row r="33" spans="1:9" ht="12.75">
      <c r="A33" t="s">
        <v>23</v>
      </c>
      <c r="B33" s="32">
        <v>1.25</v>
      </c>
      <c r="C33" s="32">
        <v>0</v>
      </c>
      <c r="D33" s="32">
        <v>95195.930511</v>
      </c>
      <c r="E33" s="32">
        <v>3.949</v>
      </c>
      <c r="F33" s="32">
        <v>3712.5</v>
      </c>
      <c r="G33" s="32">
        <v>1687.296</v>
      </c>
      <c r="H33" s="32">
        <v>100600.925511</v>
      </c>
      <c r="I33" s="33">
        <v>0.2991385852306951</v>
      </c>
    </row>
    <row r="34" spans="1:9" ht="12.75">
      <c r="A34" t="s">
        <v>24</v>
      </c>
      <c r="B34" s="32">
        <v>75111.72095976998</v>
      </c>
      <c r="C34" s="32">
        <v>191.36421184</v>
      </c>
      <c r="D34" s="32">
        <v>216483.8383226131</v>
      </c>
      <c r="E34" s="32">
        <v>1680.633716</v>
      </c>
      <c r="F34" s="32">
        <v>12687.501922</v>
      </c>
      <c r="G34" s="32">
        <v>30147.0111387076</v>
      </c>
      <c r="H34" s="32">
        <v>336302.07027093065</v>
      </c>
      <c r="I34" s="28"/>
    </row>
    <row r="35" spans="1:9" ht="12.75">
      <c r="A35" s="31" t="s">
        <v>25</v>
      </c>
      <c r="B35" s="33">
        <v>0.22334599635160945</v>
      </c>
      <c r="C35" s="33">
        <v>0.0005690247808639231</v>
      </c>
      <c r="D35" s="33">
        <v>0.6437184229886246</v>
      </c>
      <c r="E35" s="33">
        <v>0.004997393309669646</v>
      </c>
      <c r="F35" s="33">
        <v>0.03772650555430341</v>
      </c>
      <c r="G35" s="33">
        <v>0.08964265701492903</v>
      </c>
      <c r="H35" s="28"/>
      <c r="I35" s="28"/>
    </row>
    <row r="37" ht="12.75">
      <c r="I37" s="36"/>
    </row>
  </sheetData>
  <mergeCells count="5">
    <mergeCell ref="A12:E12"/>
    <mergeCell ref="B2:B3"/>
    <mergeCell ref="C2:C3"/>
    <mergeCell ref="D2:D3"/>
    <mergeCell ref="E2:E3"/>
  </mergeCells>
  <printOptions gridLines="1"/>
  <pageMargins left="0.75" right="0.75" top="1" bottom="1" header="0.5" footer="0.5"/>
  <pageSetup horizontalDpi="600" verticalDpi="600" orientation="landscape" scale="80" r:id="rId1"/>
  <headerFooter alignWithMargins="0">
    <oddHeader>&amp;CMarch 2009_Month_end TLGP Tables</oddHeader>
  </headerFooter>
</worksheet>
</file>

<file path=xl/worksheets/sheet2.xml><?xml version="1.0" encoding="utf-8"?>
<worksheet xmlns="http://schemas.openxmlformats.org/spreadsheetml/2006/main" xmlns:r="http://schemas.openxmlformats.org/officeDocument/2006/relationships">
  <dimension ref="A1:E12"/>
  <sheetViews>
    <sheetView workbookViewId="0" topLeftCell="A1">
      <selection activeCell="J13" sqref="J13"/>
    </sheetView>
  </sheetViews>
  <sheetFormatPr defaultColWidth="9.140625" defaultRowHeight="12.75"/>
  <cols>
    <col min="1" max="1" width="30.421875" style="0" customWidth="1"/>
    <col min="3" max="3" width="12.7109375" style="0" customWidth="1"/>
    <col min="4" max="4" width="10.421875" style="0" bestFit="1" customWidth="1"/>
    <col min="5" max="5" width="18.140625" style="0" customWidth="1"/>
  </cols>
  <sheetData>
    <row r="1" ht="12.75">
      <c r="A1" s="1" t="s">
        <v>30</v>
      </c>
    </row>
    <row r="2" spans="1:5" ht="12.75">
      <c r="A2" s="2" t="s">
        <v>1</v>
      </c>
      <c r="B2" s="39" t="s">
        <v>2</v>
      </c>
      <c r="C2" s="39" t="s">
        <v>3</v>
      </c>
      <c r="D2" s="39" t="s">
        <v>31</v>
      </c>
      <c r="E2" s="39" t="s">
        <v>4</v>
      </c>
    </row>
    <row r="3" spans="1:5" ht="12.75">
      <c r="A3" s="3">
        <v>39903</v>
      </c>
      <c r="B3" s="39"/>
      <c r="C3" s="39"/>
      <c r="D3" s="39"/>
      <c r="E3" s="39"/>
    </row>
    <row r="4" spans="1:5" ht="12.75">
      <c r="A4" s="4" t="s">
        <v>0</v>
      </c>
      <c r="B4" s="5"/>
      <c r="C4" s="5"/>
      <c r="D4" s="5"/>
      <c r="E4" s="5"/>
    </row>
    <row r="5" spans="1:5" ht="12.75">
      <c r="A5" s="5" t="s">
        <v>5</v>
      </c>
      <c r="B5" s="27">
        <v>46</v>
      </c>
      <c r="C5" s="6">
        <v>1425.160369</v>
      </c>
      <c r="D5" s="6">
        <v>3078.550521</v>
      </c>
      <c r="E5" s="8">
        <f>C5/D5</f>
        <v>0.4629322661032919</v>
      </c>
    </row>
    <row r="6" spans="1:5" ht="12.75">
      <c r="A6" s="5" t="s">
        <v>6</v>
      </c>
      <c r="B6" s="27">
        <v>20</v>
      </c>
      <c r="C6" s="6">
        <v>58767.93784060999</v>
      </c>
      <c r="D6" s="7">
        <v>297058.297931</v>
      </c>
      <c r="E6" s="8">
        <f>C6/D6</f>
        <v>0.19783301207179363</v>
      </c>
    </row>
    <row r="7" spans="1:5" ht="24">
      <c r="A7" s="5" t="s">
        <v>7</v>
      </c>
      <c r="B7" s="27">
        <v>31</v>
      </c>
      <c r="C7" s="6">
        <v>276108.9720613207</v>
      </c>
      <c r="D7" s="7">
        <v>469355.38401</v>
      </c>
      <c r="E7" s="8">
        <f>C7/D7</f>
        <v>0.5882727278045626</v>
      </c>
    </row>
    <row r="8" spans="1:4" ht="12.75">
      <c r="A8" s="4"/>
      <c r="B8" s="28"/>
      <c r="C8" s="21"/>
      <c r="D8" s="21"/>
    </row>
    <row r="9" spans="1:5" ht="12.75">
      <c r="A9" s="9" t="s">
        <v>8</v>
      </c>
      <c r="B9" s="29">
        <f>SUM(B5:B8)</f>
        <v>97</v>
      </c>
      <c r="C9" s="6">
        <f>SUM(C5:C8)</f>
        <v>336302.07027093065</v>
      </c>
      <c r="D9" s="7">
        <f>SUM(D5:D8)</f>
        <v>769492.232462</v>
      </c>
      <c r="E9" s="8">
        <f>C9/D9</f>
        <v>0.43704413908757467</v>
      </c>
    </row>
    <row r="12" spans="1:5" ht="50.25" customHeight="1">
      <c r="A12" s="37" t="s">
        <v>34</v>
      </c>
      <c r="B12" s="38"/>
      <c r="C12" s="38"/>
      <c r="D12" s="38"/>
      <c r="E12" s="38"/>
    </row>
  </sheetData>
  <mergeCells count="5">
    <mergeCell ref="A12:E12"/>
    <mergeCell ref="B2:B3"/>
    <mergeCell ref="C2:C3"/>
    <mergeCell ref="D2:D3"/>
    <mergeCell ref="E2:E3"/>
  </mergeCells>
  <printOptions gridLines="1"/>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7"/>
  <sheetViews>
    <sheetView workbookViewId="0" topLeftCell="A1">
      <selection activeCell="A1" sqref="A1:B7"/>
    </sheetView>
  </sheetViews>
  <sheetFormatPr defaultColWidth="9.140625" defaultRowHeight="12.75"/>
  <cols>
    <col min="1" max="1" width="36.57421875" style="0" customWidth="1"/>
    <col min="2" max="2" width="23.8515625" style="0" customWidth="1"/>
    <col min="7" max="7" width="13.421875" style="0" bestFit="1" customWidth="1"/>
  </cols>
  <sheetData>
    <row r="1" ht="12.75">
      <c r="A1" s="1" t="s">
        <v>32</v>
      </c>
    </row>
    <row r="2" spans="1:2" ht="26.25" customHeight="1">
      <c r="A2" s="11"/>
      <c r="B2" s="12" t="s">
        <v>37</v>
      </c>
    </row>
    <row r="3" spans="1:8" ht="12" customHeight="1">
      <c r="A3" s="22" t="s">
        <v>27</v>
      </c>
      <c r="B3" s="13">
        <v>3437</v>
      </c>
      <c r="H3" s="21"/>
    </row>
    <row r="4" spans="1:2" ht="12.75">
      <c r="A4" s="23" t="s">
        <v>26</v>
      </c>
      <c r="B4" s="21">
        <v>1024</v>
      </c>
    </row>
    <row r="5" spans="1:2" ht="12.75">
      <c r="A5" s="23" t="s">
        <v>33</v>
      </c>
      <c r="B5" s="21">
        <v>1086.1182193599998</v>
      </c>
    </row>
    <row r="6" spans="1:7" ht="12.75">
      <c r="A6" s="23" t="s">
        <v>35</v>
      </c>
      <c r="B6" s="21">
        <f>B7-SUM(B3:B5)</f>
        <v>1322.80948163</v>
      </c>
      <c r="G6" s="21"/>
    </row>
    <row r="7" spans="1:2" ht="12.75">
      <c r="A7" s="24" t="s">
        <v>28</v>
      </c>
      <c r="B7" s="21">
        <v>6869.92770099</v>
      </c>
    </row>
  </sheetData>
  <printOptions gridLines="1"/>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14"/>
  <sheetViews>
    <sheetView workbookViewId="0" topLeftCell="A1">
      <selection activeCell="A1" sqref="A1:I12"/>
    </sheetView>
  </sheetViews>
  <sheetFormatPr defaultColWidth="9.140625" defaultRowHeight="12.75"/>
  <cols>
    <col min="1" max="1" width="23.140625" style="0" customWidth="1"/>
    <col min="2" max="2" width="12.57421875" style="0" customWidth="1"/>
    <col min="3" max="3" width="17.00390625" style="0" customWidth="1"/>
    <col min="4" max="4" width="13.00390625" style="0" customWidth="1"/>
    <col min="5" max="5" width="15.140625" style="0" customWidth="1"/>
    <col min="6" max="6" width="14.28125" style="0" customWidth="1"/>
    <col min="7" max="7" width="12.7109375" style="0" customWidth="1"/>
    <col min="8" max="8" width="11.421875" style="0" bestFit="1" customWidth="1"/>
    <col min="9" max="9" width="10.7109375" style="0" customWidth="1"/>
  </cols>
  <sheetData>
    <row r="1" ht="12.75">
      <c r="A1" s="1" t="s">
        <v>29</v>
      </c>
    </row>
    <row r="2" spans="1:9" ht="12" customHeight="1">
      <c r="A2" s="2" t="s">
        <v>36</v>
      </c>
      <c r="B2" s="14"/>
      <c r="C2" s="14"/>
      <c r="D2" s="14"/>
      <c r="E2" s="14"/>
      <c r="F2" s="14"/>
      <c r="G2" s="14"/>
      <c r="H2" s="14"/>
      <c r="I2" s="15"/>
    </row>
    <row r="3" spans="1:9" ht="12" customHeight="1">
      <c r="A3" s="3">
        <v>39903</v>
      </c>
      <c r="B3" s="14"/>
      <c r="C3" s="14"/>
      <c r="D3" s="14"/>
      <c r="E3" s="14"/>
      <c r="F3" s="14"/>
      <c r="G3" s="14"/>
      <c r="H3" s="14"/>
      <c r="I3" s="15"/>
    </row>
    <row r="4" spans="1:9" ht="24" customHeight="1">
      <c r="A4" s="14" t="s">
        <v>9</v>
      </c>
      <c r="B4" s="14" t="s">
        <v>10</v>
      </c>
      <c r="C4" s="14" t="s">
        <v>11</v>
      </c>
      <c r="D4" s="14" t="s">
        <v>12</v>
      </c>
      <c r="E4" s="14" t="s">
        <v>13</v>
      </c>
      <c r="F4" s="14" t="s">
        <v>14</v>
      </c>
      <c r="G4" s="14" t="s">
        <v>15</v>
      </c>
      <c r="H4" s="14" t="s">
        <v>16</v>
      </c>
      <c r="I4" s="15" t="s">
        <v>17</v>
      </c>
    </row>
    <row r="5" spans="1:9" ht="12" customHeight="1">
      <c r="A5" s="4" t="s">
        <v>18</v>
      </c>
      <c r="B5" s="7">
        <v>32431.79762982</v>
      </c>
      <c r="C5" s="7">
        <v>124.525469</v>
      </c>
      <c r="D5" s="7">
        <v>0</v>
      </c>
      <c r="E5" s="7">
        <v>161.243169</v>
      </c>
      <c r="F5" s="7">
        <v>0</v>
      </c>
      <c r="G5" s="7">
        <v>2740.260616</v>
      </c>
      <c r="H5" s="7">
        <v>35457.82688382</v>
      </c>
      <c r="I5" s="25">
        <v>0.10543445913150215</v>
      </c>
    </row>
    <row r="6" spans="1:9" ht="12" customHeight="1">
      <c r="A6" s="4" t="s">
        <v>19</v>
      </c>
      <c r="B6" s="7">
        <v>40016.01991417</v>
      </c>
      <c r="C6" s="7">
        <v>36.009553</v>
      </c>
      <c r="D6" s="7">
        <v>0</v>
      </c>
      <c r="E6" s="7">
        <v>764.165381</v>
      </c>
      <c r="F6" s="7">
        <v>5630</v>
      </c>
      <c r="G6" s="7">
        <v>10833.5732687076</v>
      </c>
      <c r="H6" s="7">
        <v>57279.768116877596</v>
      </c>
      <c r="I6" s="25">
        <v>0.17032237735180175</v>
      </c>
    </row>
    <row r="7" spans="1:9" ht="12" customHeight="1">
      <c r="A7" s="4" t="s">
        <v>20</v>
      </c>
      <c r="B7" s="7">
        <v>2662.6534157799997</v>
      </c>
      <c r="C7" s="7">
        <v>27.967252</v>
      </c>
      <c r="D7" s="7">
        <v>3400</v>
      </c>
      <c r="E7" s="7">
        <v>723.200474</v>
      </c>
      <c r="F7" s="7">
        <v>0.001922</v>
      </c>
      <c r="G7" s="7">
        <v>4102.954491</v>
      </c>
      <c r="H7" s="7">
        <v>10916.77755478</v>
      </c>
      <c r="I7" s="25">
        <v>0.03246122614108578</v>
      </c>
    </row>
    <row r="8" spans="1:9" ht="12" customHeight="1">
      <c r="A8" s="4" t="s">
        <v>21</v>
      </c>
      <c r="B8" s="7">
        <v>0</v>
      </c>
      <c r="C8" s="7">
        <v>2.86193784</v>
      </c>
      <c r="D8" s="7">
        <v>50341.3</v>
      </c>
      <c r="E8" s="7">
        <v>28.075692</v>
      </c>
      <c r="F8" s="7">
        <v>0</v>
      </c>
      <c r="G8" s="7">
        <v>4792.124762</v>
      </c>
      <c r="H8" s="7">
        <v>55164.36239184</v>
      </c>
      <c r="I8" s="25">
        <v>0.1640321819826998</v>
      </c>
    </row>
    <row r="9" spans="1:9" ht="12" customHeight="1">
      <c r="A9" s="4" t="s">
        <v>22</v>
      </c>
      <c r="B9" s="7">
        <v>0</v>
      </c>
      <c r="C9" s="7">
        <v>0</v>
      </c>
      <c r="D9" s="7">
        <v>67546.6078116131</v>
      </c>
      <c r="E9" s="7">
        <v>0</v>
      </c>
      <c r="F9" s="7">
        <v>3345</v>
      </c>
      <c r="G9" s="7">
        <v>5990.802001</v>
      </c>
      <c r="H9" s="7">
        <v>76882.4098126131</v>
      </c>
      <c r="I9" s="25">
        <v>0.22861117016221555</v>
      </c>
    </row>
    <row r="10" spans="1:9" ht="12" customHeight="1">
      <c r="A10" s="4" t="s">
        <v>23</v>
      </c>
      <c r="B10" s="7">
        <v>1.25</v>
      </c>
      <c r="C10" s="7">
        <v>0</v>
      </c>
      <c r="D10" s="7">
        <v>95195.930511</v>
      </c>
      <c r="E10" s="7">
        <v>3.949</v>
      </c>
      <c r="F10" s="7">
        <v>3712.5</v>
      </c>
      <c r="G10" s="7">
        <v>1687.296</v>
      </c>
      <c r="H10" s="7">
        <v>100600.925511</v>
      </c>
      <c r="I10" s="25">
        <v>0.2991385852306951</v>
      </c>
    </row>
    <row r="11" spans="1:9" ht="12" customHeight="1">
      <c r="A11" s="4" t="s">
        <v>24</v>
      </c>
      <c r="B11" s="7">
        <v>75111.72095976998</v>
      </c>
      <c r="C11" s="7">
        <v>191.36421184</v>
      </c>
      <c r="D11" s="7">
        <v>216483.8383226131</v>
      </c>
      <c r="E11" s="7">
        <v>1680.633716</v>
      </c>
      <c r="F11" s="7">
        <v>12687.501922</v>
      </c>
      <c r="G11" s="7">
        <v>30147.0111387076</v>
      </c>
      <c r="H11" s="20">
        <v>336302.07027093065</v>
      </c>
      <c r="I11" s="16"/>
    </row>
    <row r="12" spans="1:9" ht="12" customHeight="1">
      <c r="A12" s="17" t="s">
        <v>25</v>
      </c>
      <c r="B12" s="26">
        <v>0.22334599635160945</v>
      </c>
      <c r="C12" s="26">
        <v>0.0005690247808639231</v>
      </c>
      <c r="D12" s="26">
        <v>0.6437184229886246</v>
      </c>
      <c r="E12" s="26">
        <v>0.004997393309669646</v>
      </c>
      <c r="F12" s="26">
        <v>0.03772650555430341</v>
      </c>
      <c r="G12" s="26">
        <v>0.08964265701492903</v>
      </c>
      <c r="H12" s="19"/>
      <c r="I12" s="16"/>
    </row>
    <row r="13" spans="1:9" ht="12" customHeight="1">
      <c r="A13" s="18"/>
      <c r="I13" s="19"/>
    </row>
    <row r="14" ht="12.75">
      <c r="A14" s="10"/>
    </row>
  </sheetData>
  <printOptions gridLines="1"/>
  <pageMargins left="0.75" right="0.75" top="1" bottom="1" header="0.5" footer="0.5"/>
  <pageSetup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Deposit Insurance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KaWyatt</dc:creator>
  <cp:keywords/>
  <dc:description/>
  <cp:lastModifiedBy>Zuygur</cp:lastModifiedBy>
  <cp:lastPrinted>2009-04-13T14:48:08Z</cp:lastPrinted>
  <dcterms:created xsi:type="dcterms:W3CDTF">2009-02-27T20:59:59Z</dcterms:created>
  <dcterms:modified xsi:type="dcterms:W3CDTF">2009-04-13T17:16:53Z</dcterms:modified>
  <cp:category/>
  <cp:version/>
  <cp:contentType/>
  <cp:contentStatus/>
</cp:coreProperties>
</file>